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4\"/>
    </mc:Choice>
  </mc:AlternateContent>
  <bookViews>
    <workbookView xWindow="0" yWindow="0" windowWidth="24000" windowHeight="9735"/>
  </bookViews>
  <sheets>
    <sheet name="4.6_2017" sheetId="1" r:id="rId1"/>
  </sheets>
  <definedNames>
    <definedName name="_Regression_Int" localSheetId="0" hidden="1">1</definedName>
    <definedName name="A_IMPRESIÓN_IM">'4.6_2017'!$A$6:$S$54</definedName>
    <definedName name="_xlnm.Print_Area" localSheetId="0">'4.6_2017'!$A$1:$Y$53</definedName>
    <definedName name="Imprimir_área_IM" localSheetId="0">'4.6_2017'!$A$6:$J$54</definedName>
  </definedNames>
  <calcPr calcId="152511"/>
</workbook>
</file>

<file path=xl/calcChain.xml><?xml version="1.0" encoding="utf-8"?>
<calcChain xmlns="http://schemas.openxmlformats.org/spreadsheetml/2006/main">
  <c r="Y22" i="1" l="1"/>
  <c r="Y13" i="1" s="1"/>
  <c r="X22" i="1"/>
  <c r="W22" i="1"/>
  <c r="W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X13" i="1"/>
  <c r="B13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B22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B15" i="1"/>
</calcChain>
</file>

<file path=xl/sharedStrings.xml><?xml version="1.0" encoding="utf-8"?>
<sst xmlns="http://schemas.openxmlformats.org/spreadsheetml/2006/main" count="75" uniqueCount="55">
  <si>
    <t xml:space="preserve">                                                                                                                                        </t>
  </si>
  <si>
    <t>Número</t>
  </si>
  <si>
    <t>Monto</t>
  </si>
  <si>
    <t>Estados</t>
  </si>
  <si>
    <t>Líquido Pagado</t>
  </si>
  <si>
    <t>Líquido pagado</t>
  </si>
  <si>
    <t xml:space="preserve">  Entidad               </t>
  </si>
  <si>
    <t>Ordinarios para Turismo Social</t>
  </si>
  <si>
    <t>Ordinarios Exclusivos para Pensionados</t>
  </si>
  <si>
    <t>Total Préstamos Personales</t>
  </si>
  <si>
    <t>Extraordinarios para Damnificados</t>
  </si>
  <si>
    <t>Ordinarios</t>
  </si>
  <si>
    <t>Especiales</t>
  </si>
  <si>
    <t>Adquisición de Automóviles</t>
  </si>
  <si>
    <t xml:space="preserve">Conmemorativos </t>
  </si>
  <si>
    <t>4.6 Préstamos Personales por Entidad Federativa
(Miles de Pesos)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</si>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</sst>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_);\(#,##0.0\)"/>
    <numFmt numFmtId="165" formatCode="#,##0.0"/>
    <numFmt numFmtId="166" formatCode="_-* #,##0.0_-;\-* #,##0.0_-;_-* &quot;-&quot;??_-;_-@_-"/>
    <numFmt numFmtId="167" formatCode="&quot;$&quot;#,##0.0"/>
  </numFmts>
  <fonts count="9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11"/>
      <color theme="1"/>
      <name val="Calibri"/>
      <family val="2"/>
      <scheme val="minor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92">
    <xf numFmtId="0" fontId="0" fillId="0" borderId="0" xfId="0"/>
    <xf numFmtId="166" fontId="2" fillId="0" borderId="0" xfId="1" applyNumberFormat="1" applyFont="1"/>
    <xf numFmtId="166" fontId="0" fillId="0" borderId="0" xfId="1" applyNumberFormat="1" applyFont="1"/>
    <xf numFmtId="165" fontId="2" fillId="0" borderId="0" xfId="1" applyNumberFormat="1" applyFont="1"/>
    <xf numFmtId="165" fontId="0" fillId="0" borderId="0" xfId="1" applyNumberFormat="1" applyFont="1"/>
    <xf numFmtId="3" fontId="2" fillId="0" borderId="0" xfId="0" applyNumberFormat="1" applyFont="1"/>
    <xf numFmtId="3" fontId="0" fillId="0" borderId="0" xfId="0" applyNumberFormat="1"/>
    <xf numFmtId="3" fontId="5" fillId="0" borderId="0" xfId="0" applyNumberFormat="1" applyFont="1" applyProtection="1"/>
    <xf numFmtId="165" fontId="5" fillId="0" borderId="0" xfId="1" applyNumberFormat="1" applyFont="1" applyProtection="1"/>
    <xf numFmtId="165" fontId="5" fillId="0" borderId="0" xfId="1" applyNumberFormat="1" applyFont="1"/>
    <xf numFmtId="4" fontId="5" fillId="0" borderId="0" xfId="1" applyNumberFormat="1" applyFont="1"/>
    <xf numFmtId="3" fontId="4" fillId="0" borderId="0" xfId="0" applyNumberFormat="1" applyFont="1" applyProtection="1"/>
    <xf numFmtId="165" fontId="4" fillId="0" borderId="0" xfId="1" applyNumberFormat="1" applyFont="1" applyProtection="1"/>
    <xf numFmtId="3" fontId="4" fillId="0" borderId="0" xfId="1" applyNumberFormat="1" applyFont="1" applyProtection="1"/>
    <xf numFmtId="3" fontId="5" fillId="0" borderId="0" xfId="1" applyNumberFormat="1" applyFont="1" applyProtection="1"/>
    <xf numFmtId="37" fontId="5" fillId="0" borderId="0" xfId="0" applyNumberFormat="1" applyFont="1" applyBorder="1" applyProtection="1"/>
    <xf numFmtId="37" fontId="5" fillId="0" borderId="0" xfId="0" applyNumberFormat="1" applyFont="1" applyProtection="1"/>
    <xf numFmtId="3" fontId="5" fillId="0" borderId="0" xfId="1" quotePrefix="1" applyNumberFormat="1" applyFont="1" applyBorder="1"/>
    <xf numFmtId="3" fontId="5" fillId="0" borderId="0" xfId="15" quotePrefix="1" applyNumberFormat="1" applyFont="1"/>
    <xf numFmtId="3" fontId="5" fillId="0" borderId="0" xfId="3" quotePrefix="1" applyNumberFormat="1" applyFont="1"/>
    <xf numFmtId="3" fontId="5" fillId="0" borderId="0" xfId="3" quotePrefix="1" applyNumberFormat="1" applyFont="1" applyBorder="1"/>
    <xf numFmtId="165" fontId="5" fillId="0" borderId="0" xfId="1" applyNumberFormat="1" applyFont="1" applyBorder="1" applyProtection="1"/>
    <xf numFmtId="0" fontId="0" fillId="0" borderId="0" xfId="0" applyAlignment="1"/>
    <xf numFmtId="0" fontId="2" fillId="0" borderId="0" xfId="0" applyFont="1" applyAlignment="1" applyProtection="1"/>
    <xf numFmtId="0" fontId="2" fillId="0" borderId="0" xfId="0" applyFont="1" applyAlignment="1"/>
    <xf numFmtId="0" fontId="5" fillId="0" borderId="0" xfId="0" applyFont="1" applyAlignment="1"/>
    <xf numFmtId="4" fontId="4" fillId="0" borderId="0" xfId="0" applyNumberFormat="1" applyFont="1" applyAlignment="1" applyProtection="1"/>
    <xf numFmtId="4" fontId="5" fillId="0" borderId="0" xfId="0" applyNumberFormat="1" applyFont="1" applyAlignment="1" applyProtection="1"/>
    <xf numFmtId="4" fontId="5" fillId="0" borderId="0" xfId="0" applyNumberFormat="1" applyFont="1" applyAlignment="1"/>
    <xf numFmtId="4" fontId="5" fillId="0" borderId="0" xfId="0" applyNumberFormat="1" applyFont="1" applyBorder="1" applyAlignment="1" applyProtection="1"/>
    <xf numFmtId="3" fontId="0" fillId="0" borderId="0" xfId="0" applyNumberFormat="1" applyAlignment="1">
      <alignment horizontal="right"/>
    </xf>
    <xf numFmtId="3" fontId="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3" fontId="4" fillId="0" borderId="0" xfId="1" applyNumberFormat="1" applyFont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3" fontId="5" fillId="0" borderId="0" xfId="1" applyNumberFormat="1" applyFont="1" applyAlignment="1">
      <alignment horizontal="right"/>
    </xf>
    <xf numFmtId="3" fontId="5" fillId="0" borderId="0" xfId="0" applyNumberFormat="1" applyFont="1" applyAlignment="1" applyProtection="1">
      <alignment horizontal="right"/>
    </xf>
    <xf numFmtId="3" fontId="4" fillId="0" borderId="0" xfId="0" applyNumberFormat="1" applyFont="1" applyAlignment="1" applyProtection="1">
      <alignment horizontal="right"/>
    </xf>
    <xf numFmtId="37" fontId="5" fillId="0" borderId="0" xfId="0" applyNumberFormat="1" applyFont="1" applyBorder="1" applyAlignment="1" applyProtection="1">
      <alignment horizontal="right"/>
    </xf>
    <xf numFmtId="165" fontId="0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0" borderId="0" xfId="1" applyNumberFormat="1" applyFont="1" applyAlignment="1" applyProtection="1">
      <alignment horizontal="right"/>
    </xf>
    <xf numFmtId="165" fontId="5" fillId="0" borderId="0" xfId="1" applyNumberFormat="1" applyFont="1" applyBorder="1" applyAlignment="1" applyProtection="1">
      <alignment horizontal="right"/>
    </xf>
    <xf numFmtId="3" fontId="5" fillId="0" borderId="0" xfId="1" applyNumberFormat="1" applyFont="1" applyAlignment="1" applyProtection="1">
      <alignment horizontal="right"/>
    </xf>
    <xf numFmtId="0" fontId="6" fillId="0" borderId="0" xfId="0" applyFont="1"/>
    <xf numFmtId="165" fontId="5" fillId="0" borderId="0" xfId="1" applyNumberFormat="1" applyFont="1" applyBorder="1" applyAlignment="1">
      <alignment horizontal="right"/>
    </xf>
    <xf numFmtId="0" fontId="5" fillId="0" borderId="0" xfId="0" applyFont="1"/>
    <xf numFmtId="0" fontId="4" fillId="0" borderId="0" xfId="0" applyFont="1"/>
    <xf numFmtId="164" fontId="5" fillId="0" borderId="0" xfId="0" applyNumberFormat="1" applyFont="1" applyProtection="1"/>
    <xf numFmtId="3" fontId="5" fillId="0" borderId="0" xfId="1" applyNumberFormat="1" applyFont="1" applyBorder="1" applyProtection="1"/>
    <xf numFmtId="3" fontId="5" fillId="0" borderId="0" xfId="0" applyNumberFormat="1" applyFont="1" applyBorder="1" applyAlignment="1">
      <alignment horizontal="right"/>
    </xf>
    <xf numFmtId="165" fontId="5" fillId="0" borderId="0" xfId="1" applyNumberFormat="1" applyFont="1" applyBorder="1" applyAlignment="1" applyProtection="1">
      <alignment horizontal="center"/>
    </xf>
    <xf numFmtId="4" fontId="5" fillId="0" borderId="0" xfId="1" applyNumberFormat="1" applyFont="1" applyBorder="1"/>
    <xf numFmtId="4" fontId="5" fillId="0" borderId="1" xfId="0" applyNumberFormat="1" applyFont="1" applyBorder="1" applyAlignment="1" applyProtection="1"/>
    <xf numFmtId="37" fontId="5" fillId="0" borderId="1" xfId="0" applyNumberFormat="1" applyFont="1" applyBorder="1" applyProtection="1"/>
    <xf numFmtId="0" fontId="5" fillId="0" borderId="1" xfId="0" applyFont="1" applyFill="1" applyBorder="1" applyAlignment="1" applyProtection="1">
      <alignment horizontal="right"/>
    </xf>
    <xf numFmtId="3" fontId="5" fillId="0" borderId="1" xfId="3" quotePrefix="1" applyNumberFormat="1" applyFont="1" applyBorder="1"/>
    <xf numFmtId="37" fontId="5" fillId="0" borderId="1" xfId="0" applyNumberFormat="1" applyFont="1" applyBorder="1" applyAlignment="1" applyProtection="1">
      <alignment horizontal="right"/>
    </xf>
    <xf numFmtId="3" fontId="5" fillId="0" borderId="1" xfId="1" applyNumberFormat="1" applyFont="1" applyBorder="1" applyProtection="1"/>
    <xf numFmtId="3" fontId="6" fillId="0" borderId="2" xfId="0" applyNumberFormat="1" applyFont="1" applyFill="1" applyBorder="1" applyAlignment="1" applyProtection="1">
      <alignment horizontal="center" vertical="center"/>
    </xf>
    <xf numFmtId="165" fontId="6" fillId="0" borderId="2" xfId="1" applyNumberFormat="1" applyFont="1" applyFill="1" applyBorder="1" applyAlignment="1" applyProtection="1">
      <alignment horizontal="center" vertical="center"/>
    </xf>
    <xf numFmtId="165" fontId="6" fillId="0" borderId="2" xfId="1" applyNumberFormat="1" applyFont="1" applyFill="1" applyBorder="1" applyAlignment="1" applyProtection="1">
      <alignment horizontal="center" vertical="center" wrapText="1"/>
    </xf>
    <xf numFmtId="4" fontId="6" fillId="0" borderId="2" xfId="1" applyNumberFormat="1" applyFont="1" applyFill="1" applyBorder="1" applyAlignment="1" applyProtection="1">
      <alignment horizontal="center" vertical="center" wrapText="1"/>
    </xf>
    <xf numFmtId="167" fontId="4" fillId="0" borderId="0" xfId="2" applyNumberFormat="1" applyFont="1" applyProtection="1"/>
    <xf numFmtId="167" fontId="4" fillId="0" borderId="0" xfId="2" applyNumberFormat="1" applyFont="1" applyBorder="1" applyProtection="1"/>
    <xf numFmtId="167" fontId="5" fillId="0" borderId="0" xfId="2" applyNumberFormat="1" applyFont="1" applyBorder="1" applyProtection="1"/>
    <xf numFmtId="167" fontId="5" fillId="0" borderId="0" xfId="2" applyNumberFormat="1" applyFont="1" applyProtection="1"/>
    <xf numFmtId="167" fontId="5" fillId="0" borderId="1" xfId="2" applyNumberFormat="1" applyFont="1" applyBorder="1" applyProtection="1"/>
    <xf numFmtId="167" fontId="4" fillId="0" borderId="0" xfId="2" applyNumberFormat="1" applyFont="1" applyAlignment="1" applyProtection="1">
      <alignment horizontal="right"/>
    </xf>
    <xf numFmtId="167" fontId="5" fillId="0" borderId="0" xfId="2" applyNumberFormat="1" applyFont="1" applyFill="1" applyBorder="1" applyAlignment="1" applyProtection="1">
      <alignment horizontal="right"/>
    </xf>
    <xf numFmtId="167" fontId="5" fillId="0" borderId="0" xfId="2" applyNumberFormat="1" applyFont="1" applyAlignment="1">
      <alignment horizontal="right"/>
    </xf>
    <xf numFmtId="167" fontId="5" fillId="0" borderId="1" xfId="2" applyNumberFormat="1" applyFont="1" applyFill="1" applyBorder="1" applyAlignment="1" applyProtection="1">
      <alignment horizontal="right"/>
    </xf>
    <xf numFmtId="167" fontId="6" fillId="0" borderId="2" xfId="2" applyNumberFormat="1" applyFont="1" applyFill="1" applyBorder="1" applyAlignment="1" applyProtection="1">
      <alignment horizontal="center" vertical="center"/>
    </xf>
    <xf numFmtId="167" fontId="6" fillId="0" borderId="2" xfId="2" applyNumberFormat="1" applyFont="1" applyFill="1" applyBorder="1" applyAlignment="1" applyProtection="1">
      <alignment horizontal="center" vertical="center" wrapText="1"/>
    </xf>
    <xf numFmtId="167" fontId="5" fillId="0" borderId="0" xfId="2" applyNumberFormat="1" applyFont="1"/>
    <xf numFmtId="167" fontId="5" fillId="0" borderId="0" xfId="2" applyNumberFormat="1" applyFont="1" applyBorder="1" applyAlignment="1" applyProtection="1">
      <alignment horizontal="right"/>
    </xf>
    <xf numFmtId="167" fontId="5" fillId="0" borderId="0" xfId="2" applyNumberFormat="1" applyFont="1" applyAlignment="1" applyProtection="1">
      <alignment horizontal="right"/>
    </xf>
    <xf numFmtId="167" fontId="5" fillId="0" borderId="1" xfId="2" applyNumberFormat="1" applyFont="1" applyBorder="1" applyAlignment="1" applyProtection="1">
      <alignment horizontal="right"/>
    </xf>
    <xf numFmtId="167" fontId="4" fillId="0" borderId="0" xfId="2" applyNumberFormat="1" applyFont="1"/>
    <xf numFmtId="167" fontId="5" fillId="0" borderId="0" xfId="1" applyNumberFormat="1" applyFont="1" applyProtection="1"/>
    <xf numFmtId="165" fontId="4" fillId="0" borderId="0" xfId="0" applyNumberFormat="1" applyFont="1"/>
    <xf numFmtId="0" fontId="3" fillId="0" borderId="0" xfId="0" applyFont="1" applyAlignment="1" applyProtection="1">
      <alignment horizontal="center"/>
    </xf>
    <xf numFmtId="0" fontId="8" fillId="0" borderId="0" xfId="0" applyFont="1" applyAlignment="1">
      <alignment horizontal="right"/>
    </xf>
    <xf numFmtId="0" fontId="3" fillId="0" borderId="0" xfId="0" applyFont="1" applyAlignment="1" applyProtection="1">
      <alignment horizontal="center" wrapText="1"/>
    </xf>
    <xf numFmtId="4" fontId="6" fillId="0" borderId="3" xfId="0" applyNumberFormat="1" applyFont="1" applyFill="1" applyBorder="1" applyAlignment="1" applyProtection="1">
      <alignment horizontal="center" vertical="center"/>
    </xf>
    <xf numFmtId="4" fontId="6" fillId="0" borderId="4" xfId="0" applyNumberFormat="1" applyFont="1" applyFill="1" applyBorder="1" applyAlignment="1" applyProtection="1">
      <alignment horizontal="center" vertical="center"/>
    </xf>
    <xf numFmtId="4" fontId="6" fillId="0" borderId="5" xfId="0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</cellXfs>
  <cellStyles count="16">
    <cellStyle name="Millares" xfId="1" builtinId="3"/>
    <cellStyle name="Moneda" xfId="2" builtinId="4"/>
    <cellStyle name="Normal" xfId="0" builtinId="0"/>
    <cellStyle name="Normal 11" xfId="3"/>
    <cellStyle name="Normal 2 10" xfId="4"/>
    <cellStyle name="Normal 2 11" xfId="5"/>
    <cellStyle name="Normal 2 12" xfId="6"/>
    <cellStyle name="Normal 2 2" xfId="7"/>
    <cellStyle name="Normal 2 3" xfId="8"/>
    <cellStyle name="Normal 2 4" xfId="9"/>
    <cellStyle name="Normal 2 5" xfId="10"/>
    <cellStyle name="Normal 2 6" xfId="11"/>
    <cellStyle name="Normal 2 7" xfId="12"/>
    <cellStyle name="Normal 2 8" xfId="13"/>
    <cellStyle name="Normal 2 9" xfId="14"/>
    <cellStyle name="Normal 9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771024</xdr:colOff>
      <xdr:row>0</xdr:row>
      <xdr:rowOff>0</xdr:rowOff>
    </xdr:from>
    <xdr:to>
      <xdr:col>25</xdr:col>
      <xdr:colOff>268205</xdr:colOff>
      <xdr:row>4</xdr:row>
      <xdr:rowOff>191002</xdr:rowOff>
    </xdr:to>
    <xdr:pic>
      <xdr:nvPicPr>
        <xdr:cNvPr id="212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37808235" y="0"/>
          <a:ext cx="2344654" cy="993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15688</xdr:rowOff>
    </xdr:from>
    <xdr:to>
      <xdr:col>1</xdr:col>
      <xdr:colOff>619626</xdr:colOff>
      <xdr:row>5</xdr:row>
      <xdr:rowOff>6163</xdr:rowOff>
    </xdr:to>
    <xdr:pic>
      <xdr:nvPicPr>
        <xdr:cNvPr id="2126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5688"/>
          <a:ext cx="2322920" cy="999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Z54"/>
  <sheetViews>
    <sheetView showGridLines="0" tabSelected="1" zoomScale="85" zoomScaleNormal="85" zoomScaleSheetLayoutView="80" workbookViewId="0">
      <selection activeCell="A8" sqref="A8:Y8"/>
    </sheetView>
  </sheetViews>
  <sheetFormatPr baseColWidth="10" defaultRowHeight="12" x14ac:dyDescent="0.15"/>
  <cols>
    <col min="1" max="1" width="22.375" style="22" customWidth="1"/>
    <col min="2" max="2" width="16.625" style="6" customWidth="1"/>
    <col min="3" max="4" width="18.625" style="4" customWidth="1"/>
    <col min="5" max="5" width="14" style="30" customWidth="1"/>
    <col min="6" max="7" width="18.625" style="39" customWidth="1"/>
    <col min="8" max="8" width="14.5" style="4" customWidth="1"/>
    <col min="9" max="9" width="18.625" style="4" customWidth="1"/>
    <col min="10" max="10" width="18.625" style="2" customWidth="1"/>
    <col min="11" max="11" width="15.25" customWidth="1"/>
    <col min="12" max="13" width="18.625" customWidth="1"/>
    <col min="14" max="14" width="13.875" customWidth="1"/>
    <col min="15" max="16" width="18.625" customWidth="1"/>
    <col min="17" max="17" width="14.25" customWidth="1"/>
    <col min="18" max="19" width="18.625" customWidth="1"/>
    <col min="20" max="20" width="14.25" customWidth="1"/>
    <col min="21" max="22" width="18.625" customWidth="1"/>
    <col min="23" max="23" width="14.5" customWidth="1"/>
    <col min="24" max="25" width="18.625" customWidth="1"/>
    <col min="26" max="26" width="23.5" customWidth="1"/>
  </cols>
  <sheetData>
    <row r="1" spans="1:26" ht="15.75" customHeight="1" x14ac:dyDescent="0.15"/>
    <row r="2" spans="1:26" ht="15.75" customHeight="1" x14ac:dyDescent="0.15"/>
    <row r="3" spans="1:26" ht="15.75" customHeight="1" x14ac:dyDescent="0.15"/>
    <row r="4" spans="1:26" ht="15.75" customHeight="1" x14ac:dyDescent="0.15"/>
    <row r="5" spans="1:26" ht="15.75" customHeight="1" x14ac:dyDescent="0.15"/>
    <row r="6" spans="1:26" ht="17.25" customHeight="1" x14ac:dyDescent="0.25">
      <c r="A6" s="83" t="s">
        <v>54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</row>
    <row r="7" spans="1:26" ht="15.75" customHeight="1" x14ac:dyDescent="0.2">
      <c r="A7" s="23" t="s">
        <v>0</v>
      </c>
      <c r="B7" s="5"/>
      <c r="C7" s="3"/>
      <c r="D7" s="3"/>
      <c r="E7" s="31"/>
      <c r="F7" s="40"/>
      <c r="G7" s="40"/>
      <c r="H7" s="3"/>
      <c r="I7" s="3"/>
      <c r="J7" s="1"/>
    </row>
    <row r="8" spans="1:26" ht="38.25" customHeight="1" x14ac:dyDescent="0.3">
      <c r="A8" s="84" t="s">
        <v>15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6" ht="13.5" customHeight="1" x14ac:dyDescent="0.3">
      <c r="A9" s="24"/>
      <c r="B9" s="5"/>
      <c r="C9" s="3"/>
      <c r="D9" s="82"/>
      <c r="E9" s="82"/>
      <c r="F9" s="82"/>
      <c r="G9" s="82"/>
      <c r="H9" s="82"/>
      <c r="I9" s="82"/>
      <c r="J9" s="82"/>
      <c r="K9" s="82"/>
    </row>
    <row r="10" spans="1:26" s="45" customFormat="1" ht="20.25" customHeight="1" x14ac:dyDescent="0.25">
      <c r="A10" s="91" t="s">
        <v>6</v>
      </c>
      <c r="B10" s="91" t="s">
        <v>11</v>
      </c>
      <c r="C10" s="91"/>
      <c r="D10" s="91"/>
      <c r="E10" s="85" t="s">
        <v>13</v>
      </c>
      <c r="F10" s="86"/>
      <c r="G10" s="87"/>
      <c r="H10" s="85" t="s">
        <v>12</v>
      </c>
      <c r="I10" s="86"/>
      <c r="J10" s="87"/>
      <c r="K10" s="85" t="s">
        <v>8</v>
      </c>
      <c r="L10" s="86"/>
      <c r="M10" s="87"/>
      <c r="N10" s="85" t="s">
        <v>7</v>
      </c>
      <c r="O10" s="86"/>
      <c r="P10" s="87"/>
      <c r="Q10" s="85" t="s">
        <v>10</v>
      </c>
      <c r="R10" s="86"/>
      <c r="S10" s="87"/>
      <c r="T10" s="85" t="s">
        <v>14</v>
      </c>
      <c r="U10" s="86"/>
      <c r="V10" s="87"/>
      <c r="W10" s="88" t="s">
        <v>9</v>
      </c>
      <c r="X10" s="89"/>
      <c r="Y10" s="90"/>
    </row>
    <row r="11" spans="1:26" s="45" customFormat="1" ht="26.25" customHeight="1" x14ac:dyDescent="0.25">
      <c r="A11" s="91"/>
      <c r="B11" s="60" t="s">
        <v>1</v>
      </c>
      <c r="C11" s="61" t="s">
        <v>2</v>
      </c>
      <c r="D11" s="62" t="s">
        <v>4</v>
      </c>
      <c r="E11" s="61" t="s">
        <v>1</v>
      </c>
      <c r="F11" s="61" t="s">
        <v>2</v>
      </c>
      <c r="G11" s="62" t="s">
        <v>4</v>
      </c>
      <c r="H11" s="60" t="s">
        <v>1</v>
      </c>
      <c r="I11" s="73" t="s">
        <v>2</v>
      </c>
      <c r="J11" s="74" t="s">
        <v>4</v>
      </c>
      <c r="K11" s="60" t="s">
        <v>1</v>
      </c>
      <c r="L11" s="61" t="s">
        <v>2</v>
      </c>
      <c r="M11" s="62" t="s">
        <v>4</v>
      </c>
      <c r="N11" s="61" t="s">
        <v>1</v>
      </c>
      <c r="O11" s="61" t="s">
        <v>2</v>
      </c>
      <c r="P11" s="63" t="s">
        <v>5</v>
      </c>
      <c r="Q11" s="60" t="s">
        <v>1</v>
      </c>
      <c r="R11" s="61" t="s">
        <v>2</v>
      </c>
      <c r="S11" s="62" t="s">
        <v>4</v>
      </c>
      <c r="T11" s="61" t="s">
        <v>1</v>
      </c>
      <c r="U11" s="61" t="s">
        <v>2</v>
      </c>
      <c r="V11" s="63" t="s">
        <v>5</v>
      </c>
      <c r="W11" s="60" t="s">
        <v>1</v>
      </c>
      <c r="X11" s="61" t="s">
        <v>2</v>
      </c>
      <c r="Y11" s="62" t="s">
        <v>4</v>
      </c>
    </row>
    <row r="12" spans="1:26" s="47" customFormat="1" ht="15" customHeight="1" x14ac:dyDescent="0.25">
      <c r="A12" s="25"/>
      <c r="B12" s="7"/>
      <c r="C12" s="8"/>
      <c r="D12" s="8"/>
      <c r="E12" s="32"/>
      <c r="F12" s="41"/>
      <c r="G12" s="44"/>
      <c r="H12" s="7"/>
      <c r="I12" s="67"/>
      <c r="J12" s="67"/>
      <c r="K12" s="36"/>
      <c r="L12" s="42"/>
      <c r="M12" s="42"/>
      <c r="N12" s="8"/>
      <c r="O12" s="9"/>
      <c r="P12" s="10"/>
      <c r="Q12" s="36"/>
      <c r="R12" s="42"/>
      <c r="S12" s="42"/>
      <c r="T12" s="8"/>
      <c r="U12" s="9"/>
      <c r="V12" s="10"/>
      <c r="W12" s="13"/>
      <c r="X12" s="12"/>
      <c r="Y12" s="12"/>
    </row>
    <row r="13" spans="1:26" s="48" customFormat="1" ht="15" customHeight="1" x14ac:dyDescent="0.25">
      <c r="A13" s="26" t="s">
        <v>16</v>
      </c>
      <c r="B13" s="13">
        <f>B15+B22</f>
        <v>313031</v>
      </c>
      <c r="C13" s="64">
        <f t="shared" ref="C13:Y13" si="0">C15+C22</f>
        <v>8067263.9600000009</v>
      </c>
      <c r="D13" s="64">
        <f t="shared" si="0"/>
        <v>7435928.5608500019</v>
      </c>
      <c r="E13" s="33">
        <f t="shared" si="0"/>
        <v>21</v>
      </c>
      <c r="F13" s="69">
        <f t="shared" si="0"/>
        <v>3032.1307699999998</v>
      </c>
      <c r="G13" s="69">
        <f t="shared" si="0"/>
        <v>3001.8094499999997</v>
      </c>
      <c r="H13" s="11">
        <f t="shared" si="0"/>
        <v>269979</v>
      </c>
      <c r="I13" s="64">
        <f t="shared" si="0"/>
        <v>19664483.793229997</v>
      </c>
      <c r="J13" s="64">
        <f t="shared" si="0"/>
        <v>19465703.719780002</v>
      </c>
      <c r="K13" s="37">
        <f t="shared" si="0"/>
        <v>30868</v>
      </c>
      <c r="L13" s="69">
        <f t="shared" si="0"/>
        <v>952343.65</v>
      </c>
      <c r="M13" s="69">
        <f t="shared" si="0"/>
        <v>864630.25541999994</v>
      </c>
      <c r="N13" s="37">
        <f t="shared" si="0"/>
        <v>288</v>
      </c>
      <c r="O13" s="69">
        <f t="shared" si="0"/>
        <v>5895.0999999999995</v>
      </c>
      <c r="P13" s="69">
        <f t="shared" si="0"/>
        <v>5670.3283499999998</v>
      </c>
      <c r="Q13" s="37">
        <f t="shared" si="0"/>
        <v>26229</v>
      </c>
      <c r="R13" s="69">
        <f t="shared" si="0"/>
        <v>1237281.74153</v>
      </c>
      <c r="S13" s="69">
        <f t="shared" si="0"/>
        <v>785786.83959999995</v>
      </c>
      <c r="T13" s="37">
        <f t="shared" si="0"/>
        <v>8986</v>
      </c>
      <c r="U13" s="69">
        <f t="shared" si="0"/>
        <v>960252.45516999997</v>
      </c>
      <c r="V13" s="69">
        <f t="shared" si="0"/>
        <v>950599.25351000018</v>
      </c>
      <c r="W13" s="13">
        <f t="shared" si="0"/>
        <v>649402</v>
      </c>
      <c r="X13" s="64">
        <f t="shared" si="0"/>
        <v>30890552.830699995</v>
      </c>
      <c r="Y13" s="64">
        <f t="shared" si="0"/>
        <v>29511320.766960002</v>
      </c>
      <c r="Z13" s="81"/>
    </row>
    <row r="14" spans="1:26" s="48" customFormat="1" ht="15" customHeight="1" x14ac:dyDescent="0.25">
      <c r="A14" s="26"/>
      <c r="B14" s="17"/>
      <c r="C14" s="65"/>
      <c r="D14" s="65"/>
      <c r="E14" s="33"/>
      <c r="F14" s="69"/>
      <c r="G14" s="69"/>
      <c r="H14" s="11"/>
      <c r="I14" s="64"/>
      <c r="J14" s="64"/>
      <c r="K14" s="37"/>
      <c r="L14" s="69"/>
      <c r="M14" s="69"/>
      <c r="O14" s="79"/>
      <c r="P14" s="79"/>
      <c r="Q14" s="37"/>
      <c r="R14" s="69"/>
      <c r="S14" s="69"/>
      <c r="U14" s="79"/>
      <c r="V14" s="79"/>
      <c r="W14" s="13"/>
      <c r="X14" s="64"/>
      <c r="Y14" s="64"/>
    </row>
    <row r="15" spans="1:26" s="48" customFormat="1" ht="15" customHeight="1" x14ac:dyDescent="0.25">
      <c r="A15" s="26" t="s">
        <v>53</v>
      </c>
      <c r="B15" s="13">
        <f>SUM(B16:B20)</f>
        <v>83559</v>
      </c>
      <c r="C15" s="64">
        <f t="shared" ref="C15:Y15" si="1">SUM(C16:C20)</f>
        <v>2165934.9499999997</v>
      </c>
      <c r="D15" s="64">
        <f t="shared" si="1"/>
        <v>1981607.84675</v>
      </c>
      <c r="E15" s="33">
        <f t="shared" si="1"/>
        <v>13</v>
      </c>
      <c r="F15" s="69">
        <f t="shared" si="1"/>
        <v>1848.8252299999999</v>
      </c>
      <c r="G15" s="69">
        <f t="shared" si="1"/>
        <v>1830.3369700000001</v>
      </c>
      <c r="H15" s="11">
        <f t="shared" si="1"/>
        <v>61746</v>
      </c>
      <c r="I15" s="64">
        <f t="shared" si="1"/>
        <v>4269729.0881599998</v>
      </c>
      <c r="J15" s="64">
        <f t="shared" si="1"/>
        <v>4226554.3424699996</v>
      </c>
      <c r="K15" s="37">
        <f t="shared" si="1"/>
        <v>8656</v>
      </c>
      <c r="L15" s="69">
        <f t="shared" si="1"/>
        <v>266306.75</v>
      </c>
      <c r="M15" s="69">
        <f t="shared" si="1"/>
        <v>233102.23242999997</v>
      </c>
      <c r="N15" s="37">
        <f t="shared" si="1"/>
        <v>199</v>
      </c>
      <c r="O15" s="69">
        <f t="shared" si="1"/>
        <v>4052.6499999999996</v>
      </c>
      <c r="P15" s="69">
        <f t="shared" si="1"/>
        <v>3895.0722799999994</v>
      </c>
      <c r="Q15" s="37">
        <f t="shared" si="1"/>
        <v>167</v>
      </c>
      <c r="R15" s="69">
        <f t="shared" si="1"/>
        <v>7891.25839</v>
      </c>
      <c r="S15" s="69">
        <f t="shared" si="1"/>
        <v>4996.6229700000004</v>
      </c>
      <c r="T15" s="37">
        <f t="shared" si="1"/>
        <v>3765</v>
      </c>
      <c r="U15" s="69">
        <f t="shared" si="1"/>
        <v>384856.99794000003</v>
      </c>
      <c r="V15" s="69">
        <f t="shared" si="1"/>
        <v>380981.05857000005</v>
      </c>
      <c r="W15" s="13">
        <f t="shared" si="1"/>
        <v>158105</v>
      </c>
      <c r="X15" s="64">
        <f t="shared" si="1"/>
        <v>7100620.5197199993</v>
      </c>
      <c r="Y15" s="64">
        <f t="shared" si="1"/>
        <v>6832967.5124399997</v>
      </c>
      <c r="Z15" s="81"/>
    </row>
    <row r="16" spans="1:26" s="48" customFormat="1" ht="13.5" customHeight="1" x14ac:dyDescent="0.25">
      <c r="A16" s="27" t="s">
        <v>17</v>
      </c>
      <c r="B16" s="15">
        <v>4</v>
      </c>
      <c r="C16" s="66">
        <v>107.3</v>
      </c>
      <c r="D16" s="66">
        <v>106.227</v>
      </c>
      <c r="E16" s="34">
        <v>0</v>
      </c>
      <c r="F16" s="70">
        <v>0</v>
      </c>
      <c r="G16" s="70">
        <v>0</v>
      </c>
      <c r="H16" s="18">
        <v>15</v>
      </c>
      <c r="I16" s="67">
        <v>1033.9788000000001</v>
      </c>
      <c r="J16" s="66">
        <v>1023.63901</v>
      </c>
      <c r="K16" s="38">
        <v>0</v>
      </c>
      <c r="L16" s="76">
        <v>0</v>
      </c>
      <c r="M16" s="76">
        <v>0</v>
      </c>
      <c r="N16" s="15">
        <v>0</v>
      </c>
      <c r="O16" s="66">
        <v>0</v>
      </c>
      <c r="P16" s="66">
        <v>0</v>
      </c>
      <c r="Q16" s="14">
        <v>0</v>
      </c>
      <c r="R16" s="76">
        <v>0</v>
      </c>
      <c r="S16" s="71">
        <v>0</v>
      </c>
      <c r="T16" s="15">
        <v>1</v>
      </c>
      <c r="U16" s="66">
        <v>181.17599999999999</v>
      </c>
      <c r="V16" s="66">
        <v>179.36424</v>
      </c>
      <c r="W16" s="14">
        <v>20</v>
      </c>
      <c r="X16" s="67">
        <v>1322.4548</v>
      </c>
      <c r="Y16" s="67">
        <v>1309.2302500000001</v>
      </c>
    </row>
    <row r="17" spans="1:26" s="47" customFormat="1" ht="13.5" customHeight="1" x14ac:dyDescent="0.25">
      <c r="A17" s="27" t="s">
        <v>18</v>
      </c>
      <c r="B17" s="15">
        <v>18243</v>
      </c>
      <c r="C17" s="66">
        <v>479254.89999999997</v>
      </c>
      <c r="D17" s="66">
        <v>430243.34418000001</v>
      </c>
      <c r="E17" s="34">
        <v>6</v>
      </c>
      <c r="F17" s="70">
        <v>921.38499999999999</v>
      </c>
      <c r="G17" s="70">
        <v>912.1711499999999</v>
      </c>
      <c r="H17" s="18">
        <v>18865</v>
      </c>
      <c r="I17" s="67">
        <v>1386060.30039</v>
      </c>
      <c r="J17" s="66">
        <v>1372133.6326499998</v>
      </c>
      <c r="K17" s="38">
        <v>2466</v>
      </c>
      <c r="L17" s="76">
        <v>75714.399999999994</v>
      </c>
      <c r="M17" s="76">
        <v>64832.916689999998</v>
      </c>
      <c r="N17" s="15">
        <v>42</v>
      </c>
      <c r="O17" s="66">
        <v>883.09999999999991</v>
      </c>
      <c r="P17" s="66">
        <v>858.40865999999994</v>
      </c>
      <c r="Q17" s="14">
        <v>51</v>
      </c>
      <c r="R17" s="76">
        <v>2669.85095</v>
      </c>
      <c r="S17" s="71">
        <v>1529.9999800000001</v>
      </c>
      <c r="T17" s="15">
        <v>2248</v>
      </c>
      <c r="U17" s="66">
        <v>231141.07352999999</v>
      </c>
      <c r="V17" s="66">
        <v>228815.95974000002</v>
      </c>
      <c r="W17" s="14">
        <v>41921</v>
      </c>
      <c r="X17" s="67">
        <v>2176645.0098700002</v>
      </c>
      <c r="Y17" s="67">
        <v>2099326.4330500001</v>
      </c>
    </row>
    <row r="18" spans="1:26" s="47" customFormat="1" ht="13.5" customHeight="1" x14ac:dyDescent="0.25">
      <c r="A18" s="27" t="s">
        <v>19</v>
      </c>
      <c r="B18" s="15">
        <v>32018</v>
      </c>
      <c r="C18" s="66">
        <v>819887.89999999991</v>
      </c>
      <c r="D18" s="66">
        <v>767103.80966000003</v>
      </c>
      <c r="E18" s="34">
        <v>2</v>
      </c>
      <c r="F18" s="70">
        <v>103.81990999999999</v>
      </c>
      <c r="G18" s="70">
        <v>102.78171</v>
      </c>
      <c r="H18" s="18">
        <v>20476</v>
      </c>
      <c r="I18" s="67">
        <v>1370767.4836800001</v>
      </c>
      <c r="J18" s="66">
        <v>1356761.70633</v>
      </c>
      <c r="K18" s="38">
        <v>2876</v>
      </c>
      <c r="L18" s="76">
        <v>88534.7</v>
      </c>
      <c r="M18" s="76">
        <v>76093.714939999991</v>
      </c>
      <c r="N18" s="15">
        <v>61</v>
      </c>
      <c r="O18" s="66">
        <v>1202.25</v>
      </c>
      <c r="P18" s="66">
        <v>1168.8475000000001</v>
      </c>
      <c r="Q18" s="14">
        <v>86</v>
      </c>
      <c r="R18" s="76">
        <v>3885.4458199999999</v>
      </c>
      <c r="S18" s="71">
        <v>2579.9999399999997</v>
      </c>
      <c r="T18" s="15">
        <v>563</v>
      </c>
      <c r="U18" s="66">
        <v>56773.741580000002</v>
      </c>
      <c r="V18" s="66">
        <v>56195.572999999997</v>
      </c>
      <c r="W18" s="14">
        <v>56082</v>
      </c>
      <c r="X18" s="67">
        <v>2341155.3409900004</v>
      </c>
      <c r="Y18" s="67">
        <v>2260006.4330799999</v>
      </c>
    </row>
    <row r="19" spans="1:26" s="47" customFormat="1" ht="13.5" customHeight="1" x14ac:dyDescent="0.25">
      <c r="A19" s="27" t="s">
        <v>20</v>
      </c>
      <c r="B19" s="15">
        <v>20795</v>
      </c>
      <c r="C19" s="66">
        <v>539569.69999999995</v>
      </c>
      <c r="D19" s="66">
        <v>491675.59594000003</v>
      </c>
      <c r="E19" s="34">
        <v>4</v>
      </c>
      <c r="F19" s="70">
        <v>710.13871999999992</v>
      </c>
      <c r="G19" s="70">
        <v>703.03733</v>
      </c>
      <c r="H19" s="18">
        <v>13789</v>
      </c>
      <c r="I19" s="67">
        <v>984898.33358999994</v>
      </c>
      <c r="J19" s="66">
        <v>974970.1041</v>
      </c>
      <c r="K19" s="38">
        <v>1895</v>
      </c>
      <c r="L19" s="76">
        <v>58350.65</v>
      </c>
      <c r="M19" s="76">
        <v>54805.95491</v>
      </c>
      <c r="N19" s="15">
        <v>57</v>
      </c>
      <c r="O19" s="66">
        <v>1144.5</v>
      </c>
      <c r="P19" s="66">
        <v>1078.8511599999997</v>
      </c>
      <c r="Q19" s="14">
        <v>25</v>
      </c>
      <c r="R19" s="76">
        <v>1012.8684000000001</v>
      </c>
      <c r="S19" s="71">
        <v>736.62303999999995</v>
      </c>
      <c r="T19" s="15">
        <v>661</v>
      </c>
      <c r="U19" s="66">
        <v>73949.689810000011</v>
      </c>
      <c r="V19" s="66">
        <v>73208.011460000009</v>
      </c>
      <c r="W19" s="14">
        <v>37226</v>
      </c>
      <c r="X19" s="67">
        <v>1659635.8805199997</v>
      </c>
      <c r="Y19" s="67">
        <v>1597178.1779400001</v>
      </c>
    </row>
    <row r="20" spans="1:26" s="47" customFormat="1" ht="13.5" customHeight="1" x14ac:dyDescent="0.25">
      <c r="A20" s="27" t="s">
        <v>21</v>
      </c>
      <c r="B20" s="15">
        <v>12499</v>
      </c>
      <c r="C20" s="66">
        <v>327115.15000000002</v>
      </c>
      <c r="D20" s="66">
        <v>292478.86997</v>
      </c>
      <c r="E20" s="34">
        <v>1</v>
      </c>
      <c r="F20" s="70">
        <v>113.4816</v>
      </c>
      <c r="G20" s="70">
        <v>112.34678</v>
      </c>
      <c r="H20" s="18">
        <v>8601</v>
      </c>
      <c r="I20" s="67">
        <v>526968.99170000001</v>
      </c>
      <c r="J20" s="66">
        <v>521665.26037999999</v>
      </c>
      <c r="K20" s="38">
        <v>1419</v>
      </c>
      <c r="L20" s="76">
        <v>43707</v>
      </c>
      <c r="M20" s="76">
        <v>37369.64589</v>
      </c>
      <c r="N20" s="15">
        <v>39</v>
      </c>
      <c r="O20" s="66">
        <v>822.8</v>
      </c>
      <c r="P20" s="66">
        <v>788.96496000000002</v>
      </c>
      <c r="Q20" s="14">
        <v>5</v>
      </c>
      <c r="R20" s="76">
        <v>323.09321999999997</v>
      </c>
      <c r="S20" s="71">
        <v>150.00001</v>
      </c>
      <c r="T20" s="15">
        <v>292</v>
      </c>
      <c r="U20" s="66">
        <v>22811.317020000002</v>
      </c>
      <c r="V20" s="66">
        <v>22582.150130000002</v>
      </c>
      <c r="W20" s="14">
        <v>22856</v>
      </c>
      <c r="X20" s="67">
        <v>921861.83354000014</v>
      </c>
      <c r="Y20" s="67">
        <v>875147.23811999999</v>
      </c>
    </row>
    <row r="21" spans="1:26" s="47" customFormat="1" ht="13.5" customHeight="1" x14ac:dyDescent="0.25">
      <c r="A21" s="28"/>
      <c r="B21" s="16"/>
      <c r="C21" s="67"/>
      <c r="D21" s="67"/>
      <c r="E21" s="35"/>
      <c r="F21" s="71"/>
      <c r="G21" s="71"/>
      <c r="H21" s="9"/>
      <c r="I21" s="75"/>
      <c r="J21" s="75"/>
      <c r="K21" s="36"/>
      <c r="L21" s="77"/>
      <c r="M21" s="77"/>
      <c r="N21" s="14"/>
      <c r="O21" s="67"/>
      <c r="P21" s="67"/>
      <c r="Q21" s="36"/>
      <c r="R21" s="77"/>
      <c r="S21" s="77"/>
      <c r="T21" s="14"/>
      <c r="U21" s="67"/>
      <c r="V21" s="67"/>
      <c r="W21" s="14"/>
      <c r="X21" s="67"/>
      <c r="Y21" s="67"/>
    </row>
    <row r="22" spans="1:26" s="48" customFormat="1" ht="15" customHeight="1" x14ac:dyDescent="0.25">
      <c r="A22" s="26" t="s">
        <v>3</v>
      </c>
      <c r="B22" s="13">
        <f>SUM(B23:B53)</f>
        <v>229472</v>
      </c>
      <c r="C22" s="64">
        <f t="shared" ref="C22:V22" si="2">SUM(C23:C53)</f>
        <v>5901329.0100000007</v>
      </c>
      <c r="D22" s="64">
        <f t="shared" si="2"/>
        <v>5454320.7141000014</v>
      </c>
      <c r="E22" s="33">
        <f t="shared" si="2"/>
        <v>8</v>
      </c>
      <c r="F22" s="69">
        <f t="shared" si="2"/>
        <v>1183.3055400000001</v>
      </c>
      <c r="G22" s="69">
        <f t="shared" si="2"/>
        <v>1171.4724799999999</v>
      </c>
      <c r="H22" s="11">
        <f t="shared" si="2"/>
        <v>208233</v>
      </c>
      <c r="I22" s="64">
        <f t="shared" si="2"/>
        <v>15394754.705069998</v>
      </c>
      <c r="J22" s="64">
        <f t="shared" si="2"/>
        <v>15239149.377310002</v>
      </c>
      <c r="K22" s="37">
        <f t="shared" si="2"/>
        <v>22212</v>
      </c>
      <c r="L22" s="69">
        <f t="shared" si="2"/>
        <v>686036.9</v>
      </c>
      <c r="M22" s="69">
        <f t="shared" si="2"/>
        <v>631528.02298999997</v>
      </c>
      <c r="N22" s="37">
        <f t="shared" si="2"/>
        <v>89</v>
      </c>
      <c r="O22" s="69">
        <f t="shared" si="2"/>
        <v>1842.45</v>
      </c>
      <c r="P22" s="69">
        <f t="shared" si="2"/>
        <v>1775.2560699999999</v>
      </c>
      <c r="Q22" s="37">
        <f t="shared" si="2"/>
        <v>26062</v>
      </c>
      <c r="R22" s="69">
        <f t="shared" si="2"/>
        <v>1229390.4831399999</v>
      </c>
      <c r="S22" s="69">
        <f t="shared" si="2"/>
        <v>780790.21662999992</v>
      </c>
      <c r="T22" s="37">
        <f t="shared" si="2"/>
        <v>5221</v>
      </c>
      <c r="U22" s="69">
        <f t="shared" si="2"/>
        <v>575395.45722999994</v>
      </c>
      <c r="V22" s="69">
        <f t="shared" si="2"/>
        <v>569618.19494000007</v>
      </c>
      <c r="W22" s="13">
        <f>B22+E22+H22++K22+N22+Q22+T22</f>
        <v>491297</v>
      </c>
      <c r="X22" s="64">
        <f>C22+F22+I22+L22+O22+R22+U22</f>
        <v>23789932.310979996</v>
      </c>
      <c r="Y22" s="64">
        <f>D22+G22+J22+M22+P22+S22+V22</f>
        <v>22678353.254520003</v>
      </c>
      <c r="Z22" s="81"/>
    </row>
    <row r="23" spans="1:26" s="47" customFormat="1" ht="13.5" customHeight="1" x14ac:dyDescent="0.25">
      <c r="A23" s="27" t="s">
        <v>22</v>
      </c>
      <c r="B23" s="15">
        <v>4801</v>
      </c>
      <c r="C23" s="66">
        <v>124950.7</v>
      </c>
      <c r="D23" s="66">
        <v>114060.9191</v>
      </c>
      <c r="E23" s="34">
        <v>0</v>
      </c>
      <c r="F23" s="70">
        <v>0</v>
      </c>
      <c r="G23" s="70">
        <v>0</v>
      </c>
      <c r="H23" s="19">
        <v>3281</v>
      </c>
      <c r="I23" s="66">
        <v>240479.45310000001</v>
      </c>
      <c r="J23" s="66">
        <v>238067.22996999999</v>
      </c>
      <c r="K23" s="38">
        <v>406</v>
      </c>
      <c r="L23" s="76">
        <v>12484.4</v>
      </c>
      <c r="M23" s="76">
        <v>11121.06638</v>
      </c>
      <c r="N23" s="14">
        <v>19</v>
      </c>
      <c r="O23" s="80">
        <v>392.5</v>
      </c>
      <c r="P23" s="80">
        <v>376.51956999999999</v>
      </c>
      <c r="Q23" s="14">
        <v>0</v>
      </c>
      <c r="R23" s="76">
        <v>0</v>
      </c>
      <c r="S23" s="71">
        <v>0</v>
      </c>
      <c r="T23" s="14">
        <v>74</v>
      </c>
      <c r="U23" s="67">
        <v>7414.1759599999996</v>
      </c>
      <c r="V23" s="67">
        <v>7340.0342200000005</v>
      </c>
      <c r="W23" s="14">
        <v>8581</v>
      </c>
      <c r="X23" s="67">
        <v>385721.22906000004</v>
      </c>
      <c r="Y23" s="67">
        <v>370965.76923999994</v>
      </c>
    </row>
    <row r="24" spans="1:26" s="47" customFormat="1" ht="13.5" customHeight="1" x14ac:dyDescent="0.25">
      <c r="A24" s="27" t="s">
        <v>23</v>
      </c>
      <c r="B24" s="15">
        <v>4662</v>
      </c>
      <c r="C24" s="66">
        <v>121734.75</v>
      </c>
      <c r="D24" s="66">
        <v>110896.05911000002</v>
      </c>
      <c r="E24" s="34">
        <v>0</v>
      </c>
      <c r="F24" s="70">
        <v>0</v>
      </c>
      <c r="G24" s="70">
        <v>0</v>
      </c>
      <c r="H24" s="19">
        <v>4047</v>
      </c>
      <c r="I24" s="66">
        <v>325693.15917999996</v>
      </c>
      <c r="J24" s="66">
        <v>322392.04210000002</v>
      </c>
      <c r="K24" s="38">
        <v>627</v>
      </c>
      <c r="L24" s="76">
        <v>19366.75</v>
      </c>
      <c r="M24" s="76">
        <v>17545.661379999998</v>
      </c>
      <c r="N24" s="14">
        <v>0</v>
      </c>
      <c r="O24" s="80">
        <v>0</v>
      </c>
      <c r="P24" s="80">
        <v>0</v>
      </c>
      <c r="Q24" s="38">
        <v>0</v>
      </c>
      <c r="R24" s="76">
        <v>0</v>
      </c>
      <c r="S24" s="71">
        <v>0</v>
      </c>
      <c r="T24" s="14">
        <v>167</v>
      </c>
      <c r="U24" s="67">
        <v>19645.44125</v>
      </c>
      <c r="V24" s="67">
        <v>19448.986940000003</v>
      </c>
      <c r="W24" s="14">
        <v>9503</v>
      </c>
      <c r="X24" s="67">
        <v>486440.10042999993</v>
      </c>
      <c r="Y24" s="67">
        <v>470282.74953000003</v>
      </c>
    </row>
    <row r="25" spans="1:26" s="47" customFormat="1" ht="13.5" customHeight="1" x14ac:dyDescent="0.25">
      <c r="A25" s="27" t="s">
        <v>24</v>
      </c>
      <c r="B25" s="15">
        <v>4795</v>
      </c>
      <c r="C25" s="66">
        <v>114494.1</v>
      </c>
      <c r="D25" s="66">
        <v>102972.23628999999</v>
      </c>
      <c r="E25" s="34">
        <v>0</v>
      </c>
      <c r="F25" s="70">
        <v>0</v>
      </c>
      <c r="G25" s="70">
        <v>0</v>
      </c>
      <c r="H25" s="19">
        <v>3582</v>
      </c>
      <c r="I25" s="66">
        <v>272931.21384000004</v>
      </c>
      <c r="J25" s="66">
        <v>270161.40978999995</v>
      </c>
      <c r="K25" s="38">
        <v>511</v>
      </c>
      <c r="L25" s="76">
        <v>15836.25</v>
      </c>
      <c r="M25" s="76">
        <v>14326.140440000001</v>
      </c>
      <c r="N25" s="14">
        <v>6</v>
      </c>
      <c r="O25" s="80">
        <v>128.5</v>
      </c>
      <c r="P25" s="80">
        <v>109.33522000000001</v>
      </c>
      <c r="Q25" s="38">
        <v>5196</v>
      </c>
      <c r="R25" s="76">
        <v>221072.69701</v>
      </c>
      <c r="S25" s="76">
        <v>155682.10286999997</v>
      </c>
      <c r="T25" s="14">
        <v>64</v>
      </c>
      <c r="U25" s="67">
        <v>8801.937420000002</v>
      </c>
      <c r="V25" s="67">
        <v>8712.7662400000008</v>
      </c>
      <c r="W25" s="14">
        <v>14154</v>
      </c>
      <c r="X25" s="67">
        <v>633264.69827000005</v>
      </c>
      <c r="Y25" s="67">
        <v>551963.99084999994</v>
      </c>
    </row>
    <row r="26" spans="1:26" s="47" customFormat="1" ht="13.5" customHeight="1" x14ac:dyDescent="0.25">
      <c r="A26" s="27" t="s">
        <v>25</v>
      </c>
      <c r="B26" s="15">
        <v>3586</v>
      </c>
      <c r="C26" s="66">
        <v>93522.5</v>
      </c>
      <c r="D26" s="66">
        <v>87742.016479999991</v>
      </c>
      <c r="E26" s="34">
        <v>0</v>
      </c>
      <c r="F26" s="70">
        <v>0</v>
      </c>
      <c r="G26" s="70">
        <v>0</v>
      </c>
      <c r="H26" s="19">
        <v>4002</v>
      </c>
      <c r="I26" s="66">
        <v>303430.09784000006</v>
      </c>
      <c r="J26" s="66">
        <v>300379.20670000004</v>
      </c>
      <c r="K26" s="38">
        <v>294</v>
      </c>
      <c r="L26" s="76">
        <v>9098.35</v>
      </c>
      <c r="M26" s="76">
        <v>8394.4156700000003</v>
      </c>
      <c r="N26" s="14">
        <v>5</v>
      </c>
      <c r="O26" s="67">
        <v>73.5</v>
      </c>
      <c r="P26" s="67">
        <v>72.765000000000001</v>
      </c>
      <c r="Q26" s="38">
        <v>0</v>
      </c>
      <c r="R26" s="76">
        <v>0</v>
      </c>
      <c r="S26" s="76">
        <v>0</v>
      </c>
      <c r="T26" s="14">
        <v>147</v>
      </c>
      <c r="U26" s="67">
        <v>18811.463039999999</v>
      </c>
      <c r="V26" s="67">
        <v>18623.348440000002</v>
      </c>
      <c r="W26" s="14">
        <v>8034</v>
      </c>
      <c r="X26" s="67">
        <v>424935.91088000004</v>
      </c>
      <c r="Y26" s="67">
        <v>415211.75229000009</v>
      </c>
    </row>
    <row r="27" spans="1:26" s="47" customFormat="1" ht="13.5" customHeight="1" x14ac:dyDescent="0.25">
      <c r="A27" s="27" t="s">
        <v>26</v>
      </c>
      <c r="B27" s="15">
        <v>7594</v>
      </c>
      <c r="C27" s="66">
        <v>192949.4</v>
      </c>
      <c r="D27" s="66">
        <v>173465.77471999999</v>
      </c>
      <c r="E27" s="34">
        <v>1</v>
      </c>
      <c r="F27" s="70">
        <v>110.90816000000001</v>
      </c>
      <c r="G27" s="70">
        <v>109.79908</v>
      </c>
      <c r="H27" s="19">
        <v>6729</v>
      </c>
      <c r="I27" s="66">
        <v>527255.2537</v>
      </c>
      <c r="J27" s="66">
        <v>521949.68061000004</v>
      </c>
      <c r="K27" s="38">
        <v>869</v>
      </c>
      <c r="L27" s="76">
        <v>26852.5</v>
      </c>
      <c r="M27" s="76">
        <v>24786.028070000004</v>
      </c>
      <c r="N27" s="14">
        <v>0</v>
      </c>
      <c r="O27" s="80">
        <v>0</v>
      </c>
      <c r="P27" s="80">
        <v>0</v>
      </c>
      <c r="Q27" s="14">
        <v>0</v>
      </c>
      <c r="R27" s="76">
        <v>0</v>
      </c>
      <c r="S27" s="76">
        <v>0</v>
      </c>
      <c r="T27" s="14">
        <v>132</v>
      </c>
      <c r="U27" s="67">
        <v>14272.706040000001</v>
      </c>
      <c r="V27" s="67">
        <v>14126.735159999998</v>
      </c>
      <c r="W27" s="14">
        <v>15325</v>
      </c>
      <c r="X27" s="67">
        <v>761440.76789999998</v>
      </c>
      <c r="Y27" s="67">
        <v>734438.01764000009</v>
      </c>
    </row>
    <row r="28" spans="1:26" s="47" customFormat="1" ht="13.5" customHeight="1" x14ac:dyDescent="0.25">
      <c r="A28" s="27" t="s">
        <v>27</v>
      </c>
      <c r="B28" s="15">
        <v>2276</v>
      </c>
      <c r="C28" s="66">
        <v>58640.800000000003</v>
      </c>
      <c r="D28" s="66">
        <v>49136.877699999997</v>
      </c>
      <c r="E28" s="34">
        <v>0</v>
      </c>
      <c r="F28" s="70">
        <v>0</v>
      </c>
      <c r="G28" s="70">
        <v>0</v>
      </c>
      <c r="H28" s="19">
        <v>1736</v>
      </c>
      <c r="I28" s="66">
        <v>141794.47694999998</v>
      </c>
      <c r="J28" s="66">
        <v>140369.79223000002</v>
      </c>
      <c r="K28" s="38">
        <v>231</v>
      </c>
      <c r="L28" s="76">
        <v>7126.45</v>
      </c>
      <c r="M28" s="76">
        <v>6133.214140000001</v>
      </c>
      <c r="N28" s="14">
        <v>0</v>
      </c>
      <c r="O28" s="80">
        <v>0</v>
      </c>
      <c r="P28" s="80">
        <v>0</v>
      </c>
      <c r="Q28" s="38">
        <v>0</v>
      </c>
      <c r="R28" s="76">
        <v>0</v>
      </c>
      <c r="S28" s="76">
        <v>0</v>
      </c>
      <c r="T28" s="14">
        <v>80</v>
      </c>
      <c r="U28" s="67">
        <v>11125.501899999999</v>
      </c>
      <c r="V28" s="67">
        <v>11014.246929999999</v>
      </c>
      <c r="W28" s="14">
        <v>4323</v>
      </c>
      <c r="X28" s="67">
        <v>218687.22884999998</v>
      </c>
      <c r="Y28" s="67">
        <v>206654.13100000002</v>
      </c>
    </row>
    <row r="29" spans="1:26" s="47" customFormat="1" ht="13.5" customHeight="1" x14ac:dyDescent="0.25">
      <c r="A29" s="27" t="s">
        <v>28</v>
      </c>
      <c r="B29" s="15">
        <v>7523</v>
      </c>
      <c r="C29" s="66">
        <v>197783.55</v>
      </c>
      <c r="D29" s="66">
        <v>186500.39308000001</v>
      </c>
      <c r="E29" s="34">
        <v>0</v>
      </c>
      <c r="F29" s="70">
        <v>0</v>
      </c>
      <c r="G29" s="70">
        <v>0</v>
      </c>
      <c r="H29" s="19">
        <v>12694</v>
      </c>
      <c r="I29" s="66">
        <v>883845.49275000009</v>
      </c>
      <c r="J29" s="66">
        <v>874968.31060999993</v>
      </c>
      <c r="K29" s="38">
        <v>791</v>
      </c>
      <c r="L29" s="76">
        <v>24484.45</v>
      </c>
      <c r="M29" s="76">
        <v>23164.391449999999</v>
      </c>
      <c r="N29" s="14">
        <v>1</v>
      </c>
      <c r="O29" s="67">
        <v>24</v>
      </c>
      <c r="P29" s="67">
        <v>23.76</v>
      </c>
      <c r="Q29" s="38">
        <v>5761</v>
      </c>
      <c r="R29" s="76">
        <v>298182.14391999994</v>
      </c>
      <c r="S29" s="76">
        <v>172365.87591999999</v>
      </c>
      <c r="T29" s="14">
        <v>76</v>
      </c>
      <c r="U29" s="67">
        <v>7697.6258599999992</v>
      </c>
      <c r="V29" s="67">
        <v>7617.8176399999993</v>
      </c>
      <c r="W29" s="14">
        <v>26846</v>
      </c>
      <c r="X29" s="67">
        <v>1412017.2625299999</v>
      </c>
      <c r="Y29" s="67">
        <v>1264640.5486999999</v>
      </c>
    </row>
    <row r="30" spans="1:26" s="47" customFormat="1" ht="13.5" customHeight="1" x14ac:dyDescent="0.25">
      <c r="A30" s="27" t="s">
        <v>29</v>
      </c>
      <c r="B30" s="15">
        <v>7673</v>
      </c>
      <c r="C30" s="66">
        <v>194204.45</v>
      </c>
      <c r="D30" s="66">
        <v>179263.41478999998</v>
      </c>
      <c r="E30" s="34">
        <v>0</v>
      </c>
      <c r="F30" s="70">
        <v>0</v>
      </c>
      <c r="G30" s="70">
        <v>0</v>
      </c>
      <c r="H30" s="19">
        <v>6092</v>
      </c>
      <c r="I30" s="66">
        <v>474341.74296000006</v>
      </c>
      <c r="J30" s="66">
        <v>469497.80418000004</v>
      </c>
      <c r="K30" s="38">
        <v>992</v>
      </c>
      <c r="L30" s="76">
        <v>30667.3</v>
      </c>
      <c r="M30" s="76">
        <v>28147.093649999999</v>
      </c>
      <c r="N30" s="14">
        <v>1</v>
      </c>
      <c r="O30" s="67">
        <v>13.5</v>
      </c>
      <c r="P30" s="67">
        <v>13.365</v>
      </c>
      <c r="Q30" s="38">
        <v>0</v>
      </c>
      <c r="R30" s="76">
        <v>0</v>
      </c>
      <c r="S30" s="76">
        <v>0</v>
      </c>
      <c r="T30" s="14">
        <v>182</v>
      </c>
      <c r="U30" s="67">
        <v>17984.806689999998</v>
      </c>
      <c r="V30" s="67">
        <v>17803.700670000002</v>
      </c>
      <c r="W30" s="14">
        <v>14940</v>
      </c>
      <c r="X30" s="67">
        <v>717211.79965000018</v>
      </c>
      <c r="Y30" s="67">
        <v>694725.37829000014</v>
      </c>
    </row>
    <row r="31" spans="1:26" s="47" customFormat="1" ht="13.5" customHeight="1" x14ac:dyDescent="0.25">
      <c r="A31" s="27" t="s">
        <v>30</v>
      </c>
      <c r="B31" s="15">
        <v>6969</v>
      </c>
      <c r="C31" s="66">
        <v>179156.7</v>
      </c>
      <c r="D31" s="66">
        <v>160735.10550000003</v>
      </c>
      <c r="E31" s="34">
        <v>0</v>
      </c>
      <c r="F31" s="70">
        <v>0</v>
      </c>
      <c r="G31" s="70">
        <v>0</v>
      </c>
      <c r="H31" s="19">
        <v>5263</v>
      </c>
      <c r="I31" s="66">
        <v>378789.96822999994</v>
      </c>
      <c r="J31" s="66">
        <v>374974.66257000004</v>
      </c>
      <c r="K31" s="38">
        <v>700</v>
      </c>
      <c r="L31" s="76">
        <v>21581</v>
      </c>
      <c r="M31" s="76">
        <v>19232.434219999999</v>
      </c>
      <c r="N31" s="14">
        <v>1</v>
      </c>
      <c r="O31" s="67">
        <v>22</v>
      </c>
      <c r="P31" s="67">
        <v>21.78</v>
      </c>
      <c r="Q31" s="38">
        <v>0</v>
      </c>
      <c r="R31" s="76">
        <v>0</v>
      </c>
      <c r="S31" s="76">
        <v>0</v>
      </c>
      <c r="T31" s="14">
        <v>142</v>
      </c>
      <c r="U31" s="67">
        <v>15432.478779999999</v>
      </c>
      <c r="V31" s="67">
        <v>15278.153999999999</v>
      </c>
      <c r="W31" s="14">
        <v>13075</v>
      </c>
      <c r="X31" s="67">
        <v>594982.14700999996</v>
      </c>
      <c r="Y31" s="67">
        <v>570242.13629000017</v>
      </c>
    </row>
    <row r="32" spans="1:26" s="47" customFormat="1" ht="13.5" customHeight="1" x14ac:dyDescent="0.25">
      <c r="A32" s="27" t="s">
        <v>31</v>
      </c>
      <c r="B32" s="15">
        <v>8414</v>
      </c>
      <c r="C32" s="66">
        <v>216942.35</v>
      </c>
      <c r="D32" s="66">
        <v>203609.04188000003</v>
      </c>
      <c r="E32" s="34">
        <v>1</v>
      </c>
      <c r="F32" s="70">
        <v>168.74464</v>
      </c>
      <c r="G32" s="70">
        <v>167.05718999999999</v>
      </c>
      <c r="H32" s="19">
        <v>7190</v>
      </c>
      <c r="I32" s="66">
        <v>525808.67910999991</v>
      </c>
      <c r="J32" s="66">
        <v>520470.73846000002</v>
      </c>
      <c r="K32" s="38">
        <v>672</v>
      </c>
      <c r="L32" s="76">
        <v>20728.05</v>
      </c>
      <c r="M32" s="76">
        <v>19713.25375</v>
      </c>
      <c r="N32" s="14">
        <v>5</v>
      </c>
      <c r="O32" s="67">
        <v>99</v>
      </c>
      <c r="P32" s="67">
        <v>89.931749999999994</v>
      </c>
      <c r="Q32" s="14">
        <v>0</v>
      </c>
      <c r="R32" s="76">
        <v>0</v>
      </c>
      <c r="S32" s="76">
        <v>0</v>
      </c>
      <c r="T32" s="14">
        <v>121</v>
      </c>
      <c r="U32" s="67">
        <v>13545.1499</v>
      </c>
      <c r="V32" s="67">
        <v>13408.949280000001</v>
      </c>
      <c r="W32" s="14">
        <v>16403</v>
      </c>
      <c r="X32" s="67">
        <v>777291.97364999994</v>
      </c>
      <c r="Y32" s="67">
        <v>757458.9723100001</v>
      </c>
    </row>
    <row r="33" spans="1:25" s="47" customFormat="1" ht="13.5" customHeight="1" x14ac:dyDescent="0.25">
      <c r="A33" s="27" t="s">
        <v>32</v>
      </c>
      <c r="B33" s="15">
        <v>13613</v>
      </c>
      <c r="C33" s="66">
        <v>359125.05</v>
      </c>
      <c r="D33" s="66">
        <v>338561.83675999998</v>
      </c>
      <c r="E33" s="34">
        <v>0</v>
      </c>
      <c r="F33" s="70">
        <v>0</v>
      </c>
      <c r="G33" s="70">
        <v>0</v>
      </c>
      <c r="H33" s="19">
        <v>12714</v>
      </c>
      <c r="I33" s="66">
        <v>949901.91172999993</v>
      </c>
      <c r="J33" s="66">
        <v>940302.55649999983</v>
      </c>
      <c r="K33" s="38">
        <v>1086</v>
      </c>
      <c r="L33" s="76">
        <v>33635.599999999999</v>
      </c>
      <c r="M33" s="76">
        <v>31851.5082</v>
      </c>
      <c r="N33" s="14">
        <v>0</v>
      </c>
      <c r="O33" s="80">
        <v>0</v>
      </c>
      <c r="P33" s="80">
        <v>0</v>
      </c>
      <c r="Q33" s="38">
        <v>4438</v>
      </c>
      <c r="R33" s="76">
        <v>229053.93252</v>
      </c>
      <c r="S33" s="76">
        <v>133044.74281999998</v>
      </c>
      <c r="T33" s="14">
        <v>208</v>
      </c>
      <c r="U33" s="67">
        <v>24668.452519999999</v>
      </c>
      <c r="V33" s="67">
        <v>24421.767989999997</v>
      </c>
      <c r="W33" s="14">
        <v>32059</v>
      </c>
      <c r="X33" s="67">
        <v>1596384.94677</v>
      </c>
      <c r="Y33" s="67">
        <v>1468182.41227</v>
      </c>
    </row>
    <row r="34" spans="1:25" s="47" customFormat="1" ht="13.5" customHeight="1" x14ac:dyDescent="0.25">
      <c r="A34" s="27" t="s">
        <v>33</v>
      </c>
      <c r="B34" s="15">
        <v>8523</v>
      </c>
      <c r="C34" s="66">
        <v>213410.2</v>
      </c>
      <c r="D34" s="66">
        <v>200519.57349000001</v>
      </c>
      <c r="E34" s="34">
        <v>0</v>
      </c>
      <c r="F34" s="70">
        <v>0</v>
      </c>
      <c r="G34" s="70">
        <v>0</v>
      </c>
      <c r="H34" s="19">
        <v>8383</v>
      </c>
      <c r="I34" s="66">
        <v>591984.15929999994</v>
      </c>
      <c r="J34" s="66">
        <v>585985.84237000009</v>
      </c>
      <c r="K34" s="38">
        <v>556</v>
      </c>
      <c r="L34" s="76">
        <v>17154.45</v>
      </c>
      <c r="M34" s="76">
        <v>16220.937669999998</v>
      </c>
      <c r="N34" s="14">
        <v>4</v>
      </c>
      <c r="O34" s="67">
        <v>88.1</v>
      </c>
      <c r="P34" s="67">
        <v>87.218999999999994</v>
      </c>
      <c r="Q34" s="14">
        <v>1</v>
      </c>
      <c r="R34" s="76">
        <v>58.425620000000002</v>
      </c>
      <c r="S34" s="76">
        <v>29.99999</v>
      </c>
      <c r="T34" s="14">
        <v>181</v>
      </c>
      <c r="U34" s="67">
        <v>18435.592180000003</v>
      </c>
      <c r="V34" s="67">
        <v>18251.236330000003</v>
      </c>
      <c r="W34" s="14">
        <v>17648</v>
      </c>
      <c r="X34" s="67">
        <v>841130.92709999986</v>
      </c>
      <c r="Y34" s="67">
        <v>821094.80885000015</v>
      </c>
    </row>
    <row r="35" spans="1:25" s="47" customFormat="1" ht="13.5" customHeight="1" x14ac:dyDescent="0.25">
      <c r="A35" s="27" t="s">
        <v>34</v>
      </c>
      <c r="B35" s="15">
        <v>9473</v>
      </c>
      <c r="C35" s="66">
        <v>246848</v>
      </c>
      <c r="D35" s="66">
        <v>224909.00035000002</v>
      </c>
      <c r="E35" s="34">
        <v>0</v>
      </c>
      <c r="F35" s="70">
        <v>0</v>
      </c>
      <c r="G35" s="70">
        <v>0</v>
      </c>
      <c r="H35" s="19">
        <v>5952</v>
      </c>
      <c r="I35" s="66">
        <v>460791.70223999996</v>
      </c>
      <c r="J35" s="66">
        <v>456140.84756000002</v>
      </c>
      <c r="K35" s="38">
        <v>1237</v>
      </c>
      <c r="L35" s="76">
        <v>38190.449999999997</v>
      </c>
      <c r="M35" s="76">
        <v>33993.277670000003</v>
      </c>
      <c r="N35" s="14">
        <v>7</v>
      </c>
      <c r="O35" s="67">
        <v>138.85</v>
      </c>
      <c r="P35" s="67">
        <v>137.4615</v>
      </c>
      <c r="Q35" s="14">
        <v>0</v>
      </c>
      <c r="R35" s="76">
        <v>0</v>
      </c>
      <c r="S35" s="76">
        <v>0</v>
      </c>
      <c r="T35" s="14">
        <v>96</v>
      </c>
      <c r="U35" s="67">
        <v>10739.833159999998</v>
      </c>
      <c r="V35" s="67">
        <v>10632.43484</v>
      </c>
      <c r="W35" s="14">
        <v>16765</v>
      </c>
      <c r="X35" s="67">
        <v>756708.83539999998</v>
      </c>
      <c r="Y35" s="67">
        <v>725813.02191999997</v>
      </c>
    </row>
    <row r="36" spans="1:25" s="47" customFormat="1" ht="13.5" customHeight="1" x14ac:dyDescent="0.25">
      <c r="A36" s="27" t="s">
        <v>35</v>
      </c>
      <c r="B36" s="15">
        <v>17562</v>
      </c>
      <c r="C36" s="66">
        <v>453403.2</v>
      </c>
      <c r="D36" s="66">
        <v>419197.68145999999</v>
      </c>
      <c r="E36" s="34">
        <v>2</v>
      </c>
      <c r="F36" s="70">
        <v>263.40609999999998</v>
      </c>
      <c r="G36" s="70">
        <v>260.77204</v>
      </c>
      <c r="H36" s="19">
        <v>21135</v>
      </c>
      <c r="I36" s="66">
        <v>1434324.9544000004</v>
      </c>
      <c r="J36" s="66">
        <v>1419751.4333300001</v>
      </c>
      <c r="K36" s="38">
        <v>1153</v>
      </c>
      <c r="L36" s="76">
        <v>35558.65</v>
      </c>
      <c r="M36" s="76">
        <v>31993.752990000001</v>
      </c>
      <c r="N36" s="14">
        <v>10</v>
      </c>
      <c r="O36" s="67">
        <v>204.5</v>
      </c>
      <c r="P36" s="67">
        <v>202.45500000000001</v>
      </c>
      <c r="Q36" s="14">
        <v>26</v>
      </c>
      <c r="R36" s="76">
        <v>1158.5107499999999</v>
      </c>
      <c r="S36" s="76">
        <v>780.0000500000001</v>
      </c>
      <c r="T36" s="14">
        <v>948</v>
      </c>
      <c r="U36" s="67">
        <v>102734.76933</v>
      </c>
      <c r="V36" s="67">
        <v>101702.31713</v>
      </c>
      <c r="W36" s="14">
        <v>40836</v>
      </c>
      <c r="X36" s="67">
        <v>2027647.9905800002</v>
      </c>
      <c r="Y36" s="67">
        <v>1973888.4120000002</v>
      </c>
    </row>
    <row r="37" spans="1:25" s="47" customFormat="1" ht="13.5" customHeight="1" x14ac:dyDescent="0.25">
      <c r="A37" s="27" t="s">
        <v>36</v>
      </c>
      <c r="B37" s="15">
        <v>9728</v>
      </c>
      <c r="C37" s="66">
        <v>254313.1</v>
      </c>
      <c r="D37" s="66">
        <v>228984.17632999999</v>
      </c>
      <c r="E37" s="34">
        <v>0</v>
      </c>
      <c r="F37" s="70">
        <v>0</v>
      </c>
      <c r="G37" s="70">
        <v>0</v>
      </c>
      <c r="H37" s="19">
        <v>8360</v>
      </c>
      <c r="I37" s="66">
        <v>598477.25781999994</v>
      </c>
      <c r="J37" s="66">
        <v>592445.52168000001</v>
      </c>
      <c r="K37" s="38">
        <v>942</v>
      </c>
      <c r="L37" s="76">
        <v>29109.95</v>
      </c>
      <c r="M37" s="76">
        <v>25792.949219999999</v>
      </c>
      <c r="N37" s="14">
        <v>0</v>
      </c>
      <c r="O37" s="67">
        <v>0</v>
      </c>
      <c r="P37" s="67">
        <v>0</v>
      </c>
      <c r="Q37" s="14">
        <v>0</v>
      </c>
      <c r="R37" s="76">
        <v>0</v>
      </c>
      <c r="S37" s="76">
        <v>0</v>
      </c>
      <c r="T37" s="14">
        <v>140</v>
      </c>
      <c r="U37" s="67">
        <v>14238.30782</v>
      </c>
      <c r="V37" s="67">
        <v>14095.924760000002</v>
      </c>
      <c r="W37" s="14">
        <v>19170</v>
      </c>
      <c r="X37" s="67">
        <v>896138.61563999986</v>
      </c>
      <c r="Y37" s="67">
        <v>861318.57198999985</v>
      </c>
    </row>
    <row r="38" spans="1:25" s="47" customFormat="1" ht="13.5" customHeight="1" x14ac:dyDescent="0.25">
      <c r="A38" s="27" t="s">
        <v>37</v>
      </c>
      <c r="B38" s="15">
        <v>6109</v>
      </c>
      <c r="C38" s="66">
        <v>158075.70000000001</v>
      </c>
      <c r="D38" s="66">
        <v>146224.79794999998</v>
      </c>
      <c r="E38" s="34">
        <v>0</v>
      </c>
      <c r="F38" s="70">
        <v>0</v>
      </c>
      <c r="G38" s="70">
        <v>0</v>
      </c>
      <c r="H38" s="19">
        <v>5404</v>
      </c>
      <c r="I38" s="66">
        <v>432164.22053000005</v>
      </c>
      <c r="J38" s="66">
        <v>427820.25954999996</v>
      </c>
      <c r="K38" s="38">
        <v>503</v>
      </c>
      <c r="L38" s="76">
        <v>15539.2</v>
      </c>
      <c r="M38" s="76">
        <v>14578.079519999998</v>
      </c>
      <c r="N38" s="14">
        <v>3</v>
      </c>
      <c r="O38" s="67">
        <v>72</v>
      </c>
      <c r="P38" s="67">
        <v>71.28</v>
      </c>
      <c r="Q38" s="14">
        <v>3686</v>
      </c>
      <c r="R38" s="76">
        <v>177657.42316999999</v>
      </c>
      <c r="S38" s="76">
        <v>110551.18739000001</v>
      </c>
      <c r="T38" s="14">
        <v>121</v>
      </c>
      <c r="U38" s="67">
        <v>13669.65906</v>
      </c>
      <c r="V38" s="67">
        <v>13532.962499999998</v>
      </c>
      <c r="W38" s="14">
        <v>15826</v>
      </c>
      <c r="X38" s="67">
        <v>797178.2027599999</v>
      </c>
      <c r="Y38" s="67">
        <v>712778.56690999994</v>
      </c>
    </row>
    <row r="39" spans="1:25" s="47" customFormat="1" ht="13.5" customHeight="1" x14ac:dyDescent="0.25">
      <c r="A39" s="27" t="s">
        <v>38</v>
      </c>
      <c r="B39" s="15">
        <v>5202</v>
      </c>
      <c r="C39" s="66">
        <v>131188.1</v>
      </c>
      <c r="D39" s="66">
        <v>117621.07528000002</v>
      </c>
      <c r="E39" s="34">
        <v>0</v>
      </c>
      <c r="F39" s="70">
        <v>0</v>
      </c>
      <c r="G39" s="70">
        <v>0</v>
      </c>
      <c r="H39" s="19">
        <v>4491</v>
      </c>
      <c r="I39" s="66">
        <v>333243.97344000003</v>
      </c>
      <c r="J39" s="66">
        <v>329893.82795000001</v>
      </c>
      <c r="K39" s="38">
        <v>331</v>
      </c>
      <c r="L39" s="76">
        <v>10201.4</v>
      </c>
      <c r="M39" s="76">
        <v>8985.5837699999993</v>
      </c>
      <c r="N39" s="14">
        <v>2</v>
      </c>
      <c r="O39" s="67">
        <v>39</v>
      </c>
      <c r="P39" s="67">
        <v>32.387599999999999</v>
      </c>
      <c r="Q39" s="14">
        <v>0</v>
      </c>
      <c r="R39" s="76">
        <v>0</v>
      </c>
      <c r="S39" s="76">
        <v>0</v>
      </c>
      <c r="T39" s="14">
        <v>136</v>
      </c>
      <c r="U39" s="67">
        <v>14359.820740000003</v>
      </c>
      <c r="V39" s="67">
        <v>14216.222509999998</v>
      </c>
      <c r="W39" s="14">
        <v>10162</v>
      </c>
      <c r="X39" s="67">
        <v>489032.29418000008</v>
      </c>
      <c r="Y39" s="67">
        <v>470749.09711000009</v>
      </c>
    </row>
    <row r="40" spans="1:25" s="47" customFormat="1" ht="13.5" customHeight="1" x14ac:dyDescent="0.25">
      <c r="A40" s="27" t="s">
        <v>39</v>
      </c>
      <c r="B40" s="15">
        <v>5710</v>
      </c>
      <c r="C40" s="66">
        <v>146345.95000000001</v>
      </c>
      <c r="D40" s="66">
        <v>134645.29568000001</v>
      </c>
      <c r="E40" s="34">
        <v>0</v>
      </c>
      <c r="F40" s="70">
        <v>0</v>
      </c>
      <c r="G40" s="70">
        <v>0</v>
      </c>
      <c r="H40" s="19">
        <v>5785</v>
      </c>
      <c r="I40" s="66">
        <v>440313.03457000008</v>
      </c>
      <c r="J40" s="66">
        <v>435863.39709000004</v>
      </c>
      <c r="K40" s="38">
        <v>515</v>
      </c>
      <c r="L40" s="76">
        <v>15892.75</v>
      </c>
      <c r="M40" s="76">
        <v>14904.33995</v>
      </c>
      <c r="N40" s="14">
        <v>3</v>
      </c>
      <c r="O40" s="67">
        <v>70</v>
      </c>
      <c r="P40" s="67">
        <v>69.3</v>
      </c>
      <c r="Q40" s="14">
        <v>0</v>
      </c>
      <c r="R40" s="76">
        <v>0</v>
      </c>
      <c r="S40" s="76">
        <v>0</v>
      </c>
      <c r="T40" s="14">
        <v>140</v>
      </c>
      <c r="U40" s="67">
        <v>13616.78908</v>
      </c>
      <c r="V40" s="67">
        <v>13480.621160000002</v>
      </c>
      <c r="W40" s="14">
        <v>12153</v>
      </c>
      <c r="X40" s="67">
        <v>616238.5236500001</v>
      </c>
      <c r="Y40" s="67">
        <v>598962.95388000016</v>
      </c>
    </row>
    <row r="41" spans="1:25" s="47" customFormat="1" ht="13.5" customHeight="1" x14ac:dyDescent="0.25">
      <c r="A41" s="27" t="s">
        <v>40</v>
      </c>
      <c r="B41" s="15">
        <v>13118</v>
      </c>
      <c r="C41" s="66">
        <v>345731.55</v>
      </c>
      <c r="D41" s="66">
        <v>335938.70808000007</v>
      </c>
      <c r="E41" s="34">
        <v>1</v>
      </c>
      <c r="F41" s="70">
        <v>180.84960000000001</v>
      </c>
      <c r="G41" s="70">
        <v>179.0411</v>
      </c>
      <c r="H41" s="19">
        <v>12860</v>
      </c>
      <c r="I41" s="66">
        <v>944346.30502000009</v>
      </c>
      <c r="J41" s="66">
        <v>934753.93956999993</v>
      </c>
      <c r="K41" s="38">
        <v>1081</v>
      </c>
      <c r="L41" s="76">
        <v>33488.800000000003</v>
      </c>
      <c r="M41" s="76">
        <v>32785.824070000002</v>
      </c>
      <c r="N41" s="14">
        <v>1</v>
      </c>
      <c r="O41" s="80">
        <v>17</v>
      </c>
      <c r="P41" s="80">
        <v>16.829999999999998</v>
      </c>
      <c r="Q41" s="38">
        <v>5030</v>
      </c>
      <c r="R41" s="76">
        <v>218557.96062</v>
      </c>
      <c r="S41" s="76">
        <v>150823.51783999999</v>
      </c>
      <c r="T41" s="14">
        <v>154</v>
      </c>
      <c r="U41" s="67">
        <v>16845.65136</v>
      </c>
      <c r="V41" s="67">
        <v>16675.73443</v>
      </c>
      <c r="W41" s="14">
        <v>32245</v>
      </c>
      <c r="X41" s="67">
        <v>1559168.1166000001</v>
      </c>
      <c r="Y41" s="67">
        <v>1471173.5950900002</v>
      </c>
    </row>
    <row r="42" spans="1:25" s="47" customFormat="1" ht="13.5" customHeight="1" x14ac:dyDescent="0.25">
      <c r="A42" s="27" t="s">
        <v>41</v>
      </c>
      <c r="B42" s="15">
        <v>7655</v>
      </c>
      <c r="C42" s="66">
        <v>200400</v>
      </c>
      <c r="D42" s="66">
        <v>191981.9466</v>
      </c>
      <c r="E42" s="34">
        <v>0</v>
      </c>
      <c r="F42" s="70">
        <v>0</v>
      </c>
      <c r="G42" s="70">
        <v>0</v>
      </c>
      <c r="H42" s="19">
        <v>7213</v>
      </c>
      <c r="I42" s="66">
        <v>511646.73188000004</v>
      </c>
      <c r="J42" s="66">
        <v>506490.33522999997</v>
      </c>
      <c r="K42" s="38">
        <v>641</v>
      </c>
      <c r="L42" s="76">
        <v>19779</v>
      </c>
      <c r="M42" s="76">
        <v>19384.066510000001</v>
      </c>
      <c r="N42" s="14">
        <v>9</v>
      </c>
      <c r="O42" s="67">
        <v>191</v>
      </c>
      <c r="P42" s="67">
        <v>184.55643000000001</v>
      </c>
      <c r="Q42" s="14">
        <v>92</v>
      </c>
      <c r="R42" s="76">
        <v>5097.4006899999995</v>
      </c>
      <c r="S42" s="76">
        <v>2738.0481100000002</v>
      </c>
      <c r="T42" s="14">
        <v>105</v>
      </c>
      <c r="U42" s="67">
        <v>11700.31236</v>
      </c>
      <c r="V42" s="67">
        <v>11583.30926</v>
      </c>
      <c r="W42" s="14">
        <v>15715</v>
      </c>
      <c r="X42" s="67">
        <v>748814.44493000011</v>
      </c>
      <c r="Y42" s="67">
        <v>732362.26214000001</v>
      </c>
    </row>
    <row r="43" spans="1:25" s="47" customFormat="1" ht="13.5" customHeight="1" x14ac:dyDescent="0.25">
      <c r="A43" s="27" t="s">
        <v>42</v>
      </c>
      <c r="B43" s="15">
        <v>3476</v>
      </c>
      <c r="C43" s="66">
        <v>89484.26</v>
      </c>
      <c r="D43" s="66">
        <v>83602.72791999999</v>
      </c>
      <c r="E43" s="34">
        <v>0</v>
      </c>
      <c r="F43" s="70">
        <v>0</v>
      </c>
      <c r="G43" s="70">
        <v>0</v>
      </c>
      <c r="H43" s="19">
        <v>3442</v>
      </c>
      <c r="I43" s="66">
        <v>273127.03581000003</v>
      </c>
      <c r="J43" s="66">
        <v>270377.80341999995</v>
      </c>
      <c r="K43" s="38">
        <v>515</v>
      </c>
      <c r="L43" s="76">
        <v>15881.6</v>
      </c>
      <c r="M43" s="76">
        <v>14881.95966</v>
      </c>
      <c r="N43" s="14">
        <v>0</v>
      </c>
      <c r="O43" s="67">
        <v>0</v>
      </c>
      <c r="P43" s="67">
        <v>0</v>
      </c>
      <c r="Q43" s="14">
        <v>0</v>
      </c>
      <c r="R43" s="76">
        <v>0</v>
      </c>
      <c r="S43" s="76">
        <v>0</v>
      </c>
      <c r="T43" s="14">
        <v>65</v>
      </c>
      <c r="U43" s="67">
        <v>6655.6218799999997</v>
      </c>
      <c r="V43" s="67">
        <v>6589.0656400000007</v>
      </c>
      <c r="W43" s="14">
        <v>7498</v>
      </c>
      <c r="X43" s="67">
        <v>385148.51769000001</v>
      </c>
      <c r="Y43" s="67">
        <v>375451.55663999991</v>
      </c>
    </row>
    <row r="44" spans="1:25" s="47" customFormat="1" ht="13.5" customHeight="1" x14ac:dyDescent="0.25">
      <c r="A44" s="27" t="s">
        <v>43</v>
      </c>
      <c r="B44" s="15">
        <v>7418</v>
      </c>
      <c r="C44" s="66">
        <v>177663.15</v>
      </c>
      <c r="D44" s="66">
        <v>161822.02210000003</v>
      </c>
      <c r="E44" s="34">
        <v>0</v>
      </c>
      <c r="F44" s="70">
        <v>0</v>
      </c>
      <c r="G44" s="70">
        <v>0</v>
      </c>
      <c r="H44" s="19">
        <v>5658</v>
      </c>
      <c r="I44" s="66">
        <v>391666.86106000002</v>
      </c>
      <c r="J44" s="66">
        <v>387706.11488999997</v>
      </c>
      <c r="K44" s="38">
        <v>558</v>
      </c>
      <c r="L44" s="76">
        <v>17221.7</v>
      </c>
      <c r="M44" s="76">
        <v>15878.39819</v>
      </c>
      <c r="N44" s="14">
        <v>0</v>
      </c>
      <c r="O44" s="67">
        <v>0</v>
      </c>
      <c r="P44" s="67">
        <v>0</v>
      </c>
      <c r="Q44" s="38">
        <v>0</v>
      </c>
      <c r="R44" s="76">
        <v>0</v>
      </c>
      <c r="S44" s="76">
        <v>0</v>
      </c>
      <c r="T44" s="14">
        <v>125</v>
      </c>
      <c r="U44" s="67">
        <v>13693.413050000001</v>
      </c>
      <c r="V44" s="67">
        <v>13556.47889</v>
      </c>
      <c r="W44" s="14">
        <v>13759</v>
      </c>
      <c r="X44" s="67">
        <v>600245.12410999998</v>
      </c>
      <c r="Y44" s="67">
        <v>578963.01407000003</v>
      </c>
    </row>
    <row r="45" spans="1:25" s="47" customFormat="1" ht="13.5" customHeight="1" x14ac:dyDescent="0.25">
      <c r="A45" s="27" t="s">
        <v>44</v>
      </c>
      <c r="B45" s="15">
        <v>7287</v>
      </c>
      <c r="C45" s="66">
        <v>188068.35</v>
      </c>
      <c r="D45" s="66">
        <v>173689.47748</v>
      </c>
      <c r="E45" s="34">
        <v>0</v>
      </c>
      <c r="F45" s="70">
        <v>0</v>
      </c>
      <c r="G45" s="70">
        <v>0</v>
      </c>
      <c r="H45" s="19">
        <v>4371</v>
      </c>
      <c r="I45" s="66">
        <v>320612.02801999997</v>
      </c>
      <c r="J45" s="66">
        <v>317378.30199000007</v>
      </c>
      <c r="K45" s="38">
        <v>771</v>
      </c>
      <c r="L45" s="76">
        <v>23783.65</v>
      </c>
      <c r="M45" s="76">
        <v>21771.748889999999</v>
      </c>
      <c r="N45" s="14">
        <v>0</v>
      </c>
      <c r="O45" s="67">
        <v>0</v>
      </c>
      <c r="P45" s="67">
        <v>0</v>
      </c>
      <c r="Q45" s="14">
        <v>0</v>
      </c>
      <c r="R45" s="76">
        <v>0</v>
      </c>
      <c r="S45" s="76">
        <v>0</v>
      </c>
      <c r="T45" s="14">
        <v>74</v>
      </c>
      <c r="U45" s="67">
        <v>6866.0558799999999</v>
      </c>
      <c r="V45" s="67">
        <v>6797.39534</v>
      </c>
      <c r="W45" s="14">
        <v>12503</v>
      </c>
      <c r="X45" s="67">
        <v>539330.08389999997</v>
      </c>
      <c r="Y45" s="67">
        <v>519636.92370000004</v>
      </c>
    </row>
    <row r="46" spans="1:25" s="47" customFormat="1" ht="13.5" customHeight="1" x14ac:dyDescent="0.25">
      <c r="A46" s="27" t="s">
        <v>45</v>
      </c>
      <c r="B46" s="15">
        <v>8263</v>
      </c>
      <c r="C46" s="66">
        <v>206032.55</v>
      </c>
      <c r="D46" s="66">
        <v>185508.38321999996</v>
      </c>
      <c r="E46" s="34">
        <v>0</v>
      </c>
      <c r="F46" s="70">
        <v>0</v>
      </c>
      <c r="G46" s="70">
        <v>0</v>
      </c>
      <c r="H46" s="19">
        <v>8256</v>
      </c>
      <c r="I46" s="66">
        <v>576217.28796999995</v>
      </c>
      <c r="J46" s="66">
        <v>570317.10751000012</v>
      </c>
      <c r="K46" s="38">
        <v>1477</v>
      </c>
      <c r="L46" s="76">
        <v>45561.1</v>
      </c>
      <c r="M46" s="76">
        <v>41149.581789999997</v>
      </c>
      <c r="N46" s="14">
        <v>0</v>
      </c>
      <c r="O46" s="67">
        <v>0</v>
      </c>
      <c r="P46" s="67">
        <v>0</v>
      </c>
      <c r="Q46" s="38">
        <v>0</v>
      </c>
      <c r="R46" s="76">
        <v>0</v>
      </c>
      <c r="S46" s="76">
        <v>0</v>
      </c>
      <c r="T46" s="14">
        <v>391</v>
      </c>
      <c r="U46" s="67">
        <v>37688.317299999995</v>
      </c>
      <c r="V46" s="67">
        <v>37309.481200000002</v>
      </c>
      <c r="W46" s="14">
        <v>18387</v>
      </c>
      <c r="X46" s="67">
        <v>865499.25526999997</v>
      </c>
      <c r="Y46" s="67">
        <v>834284.55372000008</v>
      </c>
    </row>
    <row r="47" spans="1:25" s="47" customFormat="1" ht="13.5" customHeight="1" x14ac:dyDescent="0.25">
      <c r="A47" s="27" t="s">
        <v>46</v>
      </c>
      <c r="B47" s="15">
        <v>5735</v>
      </c>
      <c r="C47" s="66">
        <v>146958.20000000001</v>
      </c>
      <c r="D47" s="66">
        <v>132904.81661000004</v>
      </c>
      <c r="E47" s="34">
        <v>0</v>
      </c>
      <c r="F47" s="70">
        <v>0</v>
      </c>
      <c r="G47" s="70">
        <v>0</v>
      </c>
      <c r="H47" s="19">
        <v>4491</v>
      </c>
      <c r="I47" s="66">
        <v>392327.41350000002</v>
      </c>
      <c r="J47" s="66">
        <v>388370.34414</v>
      </c>
      <c r="K47" s="38">
        <v>641</v>
      </c>
      <c r="L47" s="76">
        <v>19833.7</v>
      </c>
      <c r="M47" s="76">
        <v>17819.885389999999</v>
      </c>
      <c r="N47" s="14">
        <v>0</v>
      </c>
      <c r="O47" s="67">
        <v>0</v>
      </c>
      <c r="P47" s="67">
        <v>0</v>
      </c>
      <c r="Q47" s="38">
        <v>0</v>
      </c>
      <c r="R47" s="76">
        <v>0</v>
      </c>
      <c r="S47" s="76">
        <v>0</v>
      </c>
      <c r="T47" s="14">
        <v>238</v>
      </c>
      <c r="U47" s="67">
        <v>32363.24181</v>
      </c>
      <c r="V47" s="67">
        <v>32038.100579999998</v>
      </c>
      <c r="W47" s="14">
        <v>11105</v>
      </c>
      <c r="X47" s="67">
        <v>591482.55530999997</v>
      </c>
      <c r="Y47" s="67">
        <v>571133.14671999996</v>
      </c>
    </row>
    <row r="48" spans="1:25" s="47" customFormat="1" ht="13.5" customHeight="1" x14ac:dyDescent="0.25">
      <c r="A48" s="27" t="s">
        <v>47</v>
      </c>
      <c r="B48" s="15">
        <v>4837</v>
      </c>
      <c r="C48" s="66">
        <v>123335.2</v>
      </c>
      <c r="D48" s="66">
        <v>115627.16793000001</v>
      </c>
      <c r="E48" s="34">
        <v>1</v>
      </c>
      <c r="F48" s="70">
        <v>106.57664</v>
      </c>
      <c r="G48" s="70">
        <v>105.51087</v>
      </c>
      <c r="H48" s="19">
        <v>5682</v>
      </c>
      <c r="I48" s="66">
        <v>434417.38968000002</v>
      </c>
      <c r="J48" s="66">
        <v>430018.78107000003</v>
      </c>
      <c r="K48" s="38">
        <v>313</v>
      </c>
      <c r="L48" s="76">
        <v>9693.65</v>
      </c>
      <c r="M48" s="76">
        <v>9194.0683899999985</v>
      </c>
      <c r="N48" s="14">
        <v>5</v>
      </c>
      <c r="O48" s="80">
        <v>118</v>
      </c>
      <c r="P48" s="80">
        <v>116.82</v>
      </c>
      <c r="Q48" s="38">
        <v>59</v>
      </c>
      <c r="R48" s="76">
        <v>2686.6219099999998</v>
      </c>
      <c r="S48" s="76">
        <v>1769.9999399999999</v>
      </c>
      <c r="T48" s="14">
        <v>208</v>
      </c>
      <c r="U48" s="67">
        <v>26411.788019999996</v>
      </c>
      <c r="V48" s="67">
        <v>26147.670150000005</v>
      </c>
      <c r="W48" s="14">
        <v>11105</v>
      </c>
      <c r="X48" s="67">
        <v>596769.22625000007</v>
      </c>
      <c r="Y48" s="67">
        <v>582980.01835000003</v>
      </c>
    </row>
    <row r="49" spans="1:25" s="47" customFormat="1" ht="13.5" customHeight="1" x14ac:dyDescent="0.25">
      <c r="A49" s="27" t="s">
        <v>48</v>
      </c>
      <c r="B49" s="15">
        <v>6516</v>
      </c>
      <c r="C49" s="66">
        <v>173314.6</v>
      </c>
      <c r="D49" s="66">
        <v>154049.09160000001</v>
      </c>
      <c r="E49" s="34">
        <v>0</v>
      </c>
      <c r="F49" s="70">
        <v>0</v>
      </c>
      <c r="G49" s="70">
        <v>0</v>
      </c>
      <c r="H49" s="19">
        <v>5101</v>
      </c>
      <c r="I49" s="66">
        <v>431762.87653000001</v>
      </c>
      <c r="J49" s="66">
        <v>427407.82222999999</v>
      </c>
      <c r="K49" s="38">
        <v>986</v>
      </c>
      <c r="L49" s="76">
        <v>30474.7</v>
      </c>
      <c r="M49" s="76">
        <v>27806.33149</v>
      </c>
      <c r="N49" s="14">
        <v>0</v>
      </c>
      <c r="O49" s="80">
        <v>0</v>
      </c>
      <c r="P49" s="80">
        <v>0</v>
      </c>
      <c r="Q49" s="38">
        <v>0</v>
      </c>
      <c r="R49" s="76">
        <v>0</v>
      </c>
      <c r="S49" s="76">
        <v>0</v>
      </c>
      <c r="T49" s="14">
        <v>181</v>
      </c>
      <c r="U49" s="67">
        <v>19585.4702</v>
      </c>
      <c r="V49" s="67">
        <v>19386.409600000003</v>
      </c>
      <c r="W49" s="14">
        <v>12784</v>
      </c>
      <c r="X49" s="67">
        <v>655137.64672999992</v>
      </c>
      <c r="Y49" s="67">
        <v>628649.65492</v>
      </c>
    </row>
    <row r="50" spans="1:25" s="47" customFormat="1" ht="13.5" customHeight="1" x14ac:dyDescent="0.25">
      <c r="A50" s="27" t="s">
        <v>49</v>
      </c>
      <c r="B50" s="15">
        <v>4138</v>
      </c>
      <c r="C50" s="66">
        <v>106435.45</v>
      </c>
      <c r="D50" s="66">
        <v>98920.769190000006</v>
      </c>
      <c r="E50" s="34">
        <v>0</v>
      </c>
      <c r="F50" s="70">
        <v>0</v>
      </c>
      <c r="G50" s="70">
        <v>0</v>
      </c>
      <c r="H50" s="19">
        <v>3490</v>
      </c>
      <c r="I50" s="66">
        <v>232013.52109999995</v>
      </c>
      <c r="J50" s="66">
        <v>229690.07144999999</v>
      </c>
      <c r="K50" s="38">
        <v>339</v>
      </c>
      <c r="L50" s="76">
        <v>10408.4</v>
      </c>
      <c r="M50" s="76">
        <v>9337.3889600000002</v>
      </c>
      <c r="N50" s="14">
        <v>0</v>
      </c>
      <c r="O50" s="80">
        <v>0</v>
      </c>
      <c r="P50" s="80">
        <v>0</v>
      </c>
      <c r="Q50" s="14">
        <v>0</v>
      </c>
      <c r="R50" s="76">
        <v>0</v>
      </c>
      <c r="S50" s="76">
        <v>0</v>
      </c>
      <c r="T50" s="14">
        <v>118</v>
      </c>
      <c r="U50" s="67">
        <v>10842.057710000001</v>
      </c>
      <c r="V50" s="67">
        <v>10733.637140000003</v>
      </c>
      <c r="W50" s="14">
        <v>8085</v>
      </c>
      <c r="X50" s="67">
        <v>359699.42881000001</v>
      </c>
      <c r="Y50" s="67">
        <v>348681.86674000003</v>
      </c>
    </row>
    <row r="51" spans="1:25" s="47" customFormat="1" ht="13.5" customHeight="1" x14ac:dyDescent="0.25">
      <c r="A51" s="27" t="s">
        <v>50</v>
      </c>
      <c r="B51" s="15">
        <v>16359</v>
      </c>
      <c r="C51" s="66">
        <v>420115.75</v>
      </c>
      <c r="D51" s="66">
        <v>394206.11909999995</v>
      </c>
      <c r="E51" s="34">
        <v>2</v>
      </c>
      <c r="F51" s="70">
        <v>352.82040000000001</v>
      </c>
      <c r="G51" s="70">
        <v>349.29219999999998</v>
      </c>
      <c r="H51" s="19">
        <v>12013</v>
      </c>
      <c r="I51" s="66">
        <v>931269.87796000007</v>
      </c>
      <c r="J51" s="66">
        <v>921881.21756999998</v>
      </c>
      <c r="K51" s="38">
        <v>1263</v>
      </c>
      <c r="L51" s="76">
        <v>38978.300000000003</v>
      </c>
      <c r="M51" s="76">
        <v>35574.880149999997</v>
      </c>
      <c r="N51" s="14">
        <v>1</v>
      </c>
      <c r="O51" s="80">
        <v>24</v>
      </c>
      <c r="P51" s="80">
        <v>23.76</v>
      </c>
      <c r="Q51" s="38">
        <v>1773</v>
      </c>
      <c r="R51" s="76">
        <v>75865.366929999989</v>
      </c>
      <c r="S51" s="76">
        <v>53004.741700000006</v>
      </c>
      <c r="T51" s="14">
        <v>217</v>
      </c>
      <c r="U51" s="67">
        <v>26269.972560000002</v>
      </c>
      <c r="V51" s="67">
        <v>26006.432009999997</v>
      </c>
      <c r="W51" s="14">
        <v>31628</v>
      </c>
      <c r="X51" s="67">
        <v>1492876.08785</v>
      </c>
      <c r="Y51" s="67">
        <v>1431046.44273</v>
      </c>
    </row>
    <row r="52" spans="1:25" s="47" customFormat="1" ht="13.5" customHeight="1" x14ac:dyDescent="0.25">
      <c r="A52" s="27" t="s">
        <v>51</v>
      </c>
      <c r="B52" s="15">
        <v>5505</v>
      </c>
      <c r="C52" s="66">
        <v>138505.65</v>
      </c>
      <c r="D52" s="66">
        <v>128772.83120000002</v>
      </c>
      <c r="E52" s="34">
        <v>0</v>
      </c>
      <c r="F52" s="70">
        <v>0</v>
      </c>
      <c r="G52" s="70">
        <v>0</v>
      </c>
      <c r="H52" s="20">
        <v>5739</v>
      </c>
      <c r="I52" s="66">
        <v>410556.34745000006</v>
      </c>
      <c r="J52" s="66">
        <v>406412.56364000001</v>
      </c>
      <c r="K52" s="38">
        <v>786</v>
      </c>
      <c r="L52" s="76">
        <v>24258.35</v>
      </c>
      <c r="M52" s="76">
        <v>22655.396929999999</v>
      </c>
      <c r="N52" s="14">
        <v>0</v>
      </c>
      <c r="O52" s="80">
        <v>0</v>
      </c>
      <c r="P52" s="80">
        <v>0</v>
      </c>
      <c r="Q52" s="14">
        <v>0</v>
      </c>
      <c r="R52" s="76">
        <v>0</v>
      </c>
      <c r="S52" s="76">
        <v>0</v>
      </c>
      <c r="T52" s="14">
        <v>111</v>
      </c>
      <c r="U52" s="67">
        <v>10535.918109999999</v>
      </c>
      <c r="V52" s="67">
        <v>10430.558939999999</v>
      </c>
      <c r="W52" s="14">
        <v>12141</v>
      </c>
      <c r="X52" s="67">
        <v>583856.26555999997</v>
      </c>
      <c r="Y52" s="67">
        <v>568271.35071000003</v>
      </c>
    </row>
    <row r="53" spans="1:25" s="47" customFormat="1" ht="13.5" customHeight="1" x14ac:dyDescent="0.25">
      <c r="A53" s="54" t="s">
        <v>52</v>
      </c>
      <c r="B53" s="55">
        <v>4952</v>
      </c>
      <c r="C53" s="68">
        <v>128195.7</v>
      </c>
      <c r="D53" s="68">
        <v>118251.37711999999</v>
      </c>
      <c r="E53" s="56">
        <v>0</v>
      </c>
      <c r="F53" s="72">
        <v>0</v>
      </c>
      <c r="G53" s="72">
        <v>0</v>
      </c>
      <c r="H53" s="57">
        <v>3077</v>
      </c>
      <c r="I53" s="68">
        <v>229220.27739999999</v>
      </c>
      <c r="J53" s="68">
        <v>226910.41134999998</v>
      </c>
      <c r="K53" s="58">
        <v>425</v>
      </c>
      <c r="L53" s="78">
        <v>13166</v>
      </c>
      <c r="M53" s="78">
        <v>12404.364430000001</v>
      </c>
      <c r="N53" s="59">
        <v>6</v>
      </c>
      <c r="O53" s="68">
        <v>127</v>
      </c>
      <c r="P53" s="68">
        <v>125.73</v>
      </c>
      <c r="Q53" s="59">
        <v>0</v>
      </c>
      <c r="R53" s="78">
        <v>0</v>
      </c>
      <c r="S53" s="78">
        <v>0</v>
      </c>
      <c r="T53" s="59">
        <v>79</v>
      </c>
      <c r="U53" s="68">
        <v>8743.1262599999991</v>
      </c>
      <c r="V53" s="68">
        <v>8655.695020000001</v>
      </c>
      <c r="W53" s="59">
        <v>8539</v>
      </c>
      <c r="X53" s="68">
        <v>379452.10365999996</v>
      </c>
      <c r="Y53" s="68">
        <v>366347.57791999995</v>
      </c>
    </row>
    <row r="54" spans="1:25" s="47" customFormat="1" ht="13.5" customHeight="1" x14ac:dyDescent="0.25">
      <c r="A54" s="29"/>
      <c r="B54" s="50"/>
      <c r="C54" s="21"/>
      <c r="D54" s="21"/>
      <c r="E54" s="51"/>
      <c r="F54" s="46"/>
      <c r="G54" s="43"/>
      <c r="H54" s="52"/>
      <c r="I54" s="21"/>
      <c r="J54" s="53"/>
      <c r="V54" s="49"/>
    </row>
  </sheetData>
  <mergeCells count="12">
    <mergeCell ref="D9:K9"/>
    <mergeCell ref="A6:Y6"/>
    <mergeCell ref="A8:Y8"/>
    <mergeCell ref="K10:M10"/>
    <mergeCell ref="N10:P10"/>
    <mergeCell ref="Q10:S10"/>
    <mergeCell ref="T10:V10"/>
    <mergeCell ref="W10:Y10"/>
    <mergeCell ref="E10:G10"/>
    <mergeCell ref="A10:A11"/>
    <mergeCell ref="B10:D10"/>
    <mergeCell ref="H10:J10"/>
  </mergeCells>
  <phoneticPr fontId="0" type="noConversion"/>
  <printOptions horizontalCentered="1"/>
  <pageMargins left="0.98425196850393704" right="0" top="0" bottom="0" header="0" footer="0"/>
  <pageSetup scale="27" firstPageNumber="234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4.6_2017</vt:lpstr>
      <vt:lpstr>A_IMPRESIÓN_IM</vt:lpstr>
      <vt:lpstr>'4.6_2017'!Área_de_impresión</vt:lpstr>
      <vt:lpstr>'4.6_2017'!Imprimir_área_IM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2018-02-15T23:39:21Z</cp:lastPrinted>
  <dcterms:created xsi:type="dcterms:W3CDTF">2004-01-22T14:55:42Z</dcterms:created>
  <dcterms:modified xsi:type="dcterms:W3CDTF">2018-03-09T21:01:38Z</dcterms:modified>
</cp:coreProperties>
</file>